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<sst xmlns="http://schemas.openxmlformats.org/spreadsheetml/2006/main" count="87" uniqueCount="87">
  <si>
    <t>№</t>
  </si>
  <si>
    <t>п\п</t>
  </si>
  <si>
    <t>Сумма</t>
  </si>
  <si>
    <t>Наименование работ</t>
  </si>
  <si>
    <t>месяц</t>
  </si>
  <si>
    <t>1.</t>
  </si>
  <si>
    <t>1. Перерасход средств по текущему ремонту  на 01.01.2011г.- 24481,12 руб.</t>
  </si>
  <si>
    <t>2. Плановый сбор на 2011г. 2,7руб.*20072,09м2*12мес.=650335,72 руб.</t>
  </si>
  <si>
    <t>3. Остаток средств по текущему ремонту за 2011г. с учетом перерасхода за 2010г.</t>
  </si>
  <si>
    <t>4. Расход за 2011г.</t>
  </si>
  <si>
    <t>февраль</t>
  </si>
  <si>
    <t>материалы на ремонт э\щитовых(ав.от.№14 от 09.02.11г. Желтова Р.К.)</t>
  </si>
  <si>
    <t>2.</t>
  </si>
  <si>
    <t>март</t>
  </si>
  <si>
    <t>линокром ТПП.ТКП (ав.от.№ 34 от 31.03.11г. Чумаров М.Н.)</t>
  </si>
  <si>
    <t>ремонт кровли пл.34м2, кв.249, 7 п-д(Чумаров М.Н. дог.11-11 от 21.03.11г.)</t>
  </si>
  <si>
    <t>итого за март</t>
  </si>
  <si>
    <t>4.</t>
  </si>
  <si>
    <t>апрель</t>
  </si>
  <si>
    <t>лампа люминисцентная 1 шт.п-д №9(ООО "Светлон" накл №59560 от 05.10.10г.)</t>
  </si>
  <si>
    <t>устройство кровли козырька балкона кв.214 пл.12м2(Чумаров М.Н. дог.11-15 от 14.04.11г.)</t>
  </si>
  <si>
    <t>итого за апрель</t>
  </si>
  <si>
    <t>линокром ТПП (на козырьки балкона кв.214)(ав.от. 53 от 26.04.11г. Чумаров М.Н.)</t>
  </si>
  <si>
    <t>3.</t>
  </si>
  <si>
    <t>май</t>
  </si>
  <si>
    <t>изг. и уст-ка ограждения(6,7п-д) (ООО "Комплекс-сервис1")</t>
  </si>
  <si>
    <t>5.</t>
  </si>
  <si>
    <t>июнь</t>
  </si>
  <si>
    <t>линокром для работ по дог.11-34(ав.от. №86 от 17.06.11г. Чумаров  М.Н.)</t>
  </si>
  <si>
    <t>материалы на ремонт входов в п-ды(ООО "ВИМ" накл.№ 389 от 24.06.11г.)</t>
  </si>
  <si>
    <t>материалы на ремонт входов в п-ды(ав.от. №95 от 21.06.11г. Желтова Р.К.)</t>
  </si>
  <si>
    <t>материалы на покраску забора(ав.от. №106 от 30.06.11г.Желтова Р.К.)</t>
  </si>
  <si>
    <t>материалы на ремонт входов в п-ды(ООО "ВИМ" накл.№ 407 от 30.06.11г.)</t>
  </si>
  <si>
    <t>уст-во кровли козырька балкона кв.249,288 (Чумаров М.Н. дог.11-34 от 10.06.11г.</t>
  </si>
  <si>
    <t xml:space="preserve">увеличение объема работ по расчистке, штукатурке, шпатлевке, грунтовке рем.пов-ти входов в п-ды(Самиева С.В. дог.11-43 от 17.06.11г.) </t>
  </si>
  <si>
    <t>косм.ремонт входов в п-ды отдельными местами (Самиева С.В. дог. №11-43 от 17.06.11г.)</t>
  </si>
  <si>
    <t>окраска дождеприемника 2п-д,1 шт.(ООО "Комплекс-сервис1")</t>
  </si>
  <si>
    <t>ремонт 3-х скамеек и перевеса (ООО "Комплекс-сервис1")</t>
  </si>
  <si>
    <t>уст-ка дверных полотен в мусорокамеры 1,2 п-дов с обивкой металлом(ООО "Комплекс-сервис1")</t>
  </si>
  <si>
    <t>итого за июнь</t>
  </si>
  <si>
    <t>итого расход на 01.07.11г.</t>
  </si>
  <si>
    <t>остаток на 01.07.11г.</t>
  </si>
  <si>
    <t>июль</t>
  </si>
  <si>
    <t>маслянная окраска МАФ (подр-к: ООО "Комплекс-сервис1")</t>
  </si>
  <si>
    <t>замена трансформаторов тока в электрощитовых №1,2,3(подр-к: ООО "Комплекс-сервис1")</t>
  </si>
  <si>
    <t>Замена мусороприемного клапана 6 п-д,3 эт.(подр-к: ООО "Комплекс-сервис1")</t>
  </si>
  <si>
    <t>маслян. окраска мет.ограждения (6,7п-д) (подр-к: ООО "Комплекс-сервис1")</t>
  </si>
  <si>
    <t>итого за июль</t>
  </si>
  <si>
    <t>7.</t>
  </si>
  <si>
    <t>август</t>
  </si>
  <si>
    <t>пр-т Филатова 15 на 31.12.2011г.</t>
  </si>
  <si>
    <t>перепрограмирование э/счетчиков(ООО "РемСтройДом" дог. 07/11 от 03.08.11г.)</t>
  </si>
  <si>
    <t>итого за август:</t>
  </si>
  <si>
    <t>ремонт м\пан.швов (подр-к: ООО "ПСК"дог.34 от 11.01.11г.)</t>
  </si>
  <si>
    <t>8.</t>
  </si>
  <si>
    <t>сентябрь</t>
  </si>
  <si>
    <t>вывод воды для помывки п-да №1(подр-к:ООО "Комплекс-сервис1")</t>
  </si>
  <si>
    <t>изг. и уст-ка стойки для чистки ковров(ООО "Комплекс-сервис1")</t>
  </si>
  <si>
    <t>перенос скамеек 4,5 п-ды(ООО "Комплекс-сервис")</t>
  </si>
  <si>
    <t>итого за сентябрь</t>
  </si>
  <si>
    <t>9.</t>
  </si>
  <si>
    <t>октябрь</t>
  </si>
  <si>
    <t>уст-во кровли козырьков балконов кв.321,322,323,324,285,286,105 пл.58м2(подр-к:Чумаров М.Н. дог.11-56 от  03.10.11г.)</t>
  </si>
  <si>
    <t>шкаф абонентский 6 секций с замками на 1,4,7 п-ды(ООО"Хозторг" накл.№13242 от 17.10.11г.)</t>
  </si>
  <si>
    <t>линокром ТПП(ав.от.№177 от 21.10.11г. Чумаров М.Н.)</t>
  </si>
  <si>
    <t>уст-ка энергосберегающих ламп МОП (3 подъезда)(ООО "Центр высоких технологий" дог. б/н от 07.09.11г.)</t>
  </si>
  <si>
    <t>замена мусороприемного клапана 6 п-д (подр-к: ООО "Комплекс-сервис1")</t>
  </si>
  <si>
    <t>изг. и уст-ка дверного полотна в существующей отсечке 6 п-д(ООО "Комплекс-сервис1")</t>
  </si>
  <si>
    <t>установка почтовых ящиков1,4,7п-д(ООО "Комплекс-сервис1")</t>
  </si>
  <si>
    <t>итого за октябрь</t>
  </si>
  <si>
    <t>ноябрь</t>
  </si>
  <si>
    <t>уст-во асфальтовой  дорожки у торца 1 подъезда(подр-к:ООО "Гринада" дог.№9 от 01.09.11г.)</t>
  </si>
  <si>
    <t>ремонт площадок перед подъездами №2,3,4 (подр-к:ООО "Гринада" дог.№15 от 01.09.11г.)</t>
  </si>
  <si>
    <t>ремонт отмостки (подр-к:ООО "Центр высоких технологий" дог.б\н от 13.07.11г.)</t>
  </si>
  <si>
    <t>Замена светильников с лампами накаливания в МОП(на 6 подъездов) (подр-к:ООО "Центр высоких технологий" дог.б\н от 10.10.11г.)</t>
  </si>
  <si>
    <t>шкаф абонент. 6 секций с замками(ООО"Хозторг" накл.13990 от08.11.11г.)</t>
  </si>
  <si>
    <t>шайбы усиленные для установки почтовых ящиков(ав.от. 204 от 18.11.11г. Савина Т.В.)</t>
  </si>
  <si>
    <t>замена зеркал в лифтах(ООО "Лифткомплекс" дог.61 от 14.01.08г. накл.351 от 23.11.11г.)</t>
  </si>
  <si>
    <t>итого за ноябрь</t>
  </si>
  <si>
    <t>декабрь</t>
  </si>
  <si>
    <t>ремонт м/пан.швов (подр-к: ООО "ПСК" дог № 34, доп согл №1 от 11.01.11г.)</t>
  </si>
  <si>
    <t>лампа шарик Р4S 40WE 14 CL(100шт)( ООО"Светлон" накл.90673 от 27.12.11г.)</t>
  </si>
  <si>
    <t>итого за декабрь</t>
  </si>
  <si>
    <t>итого расход на 31.12.2011г.</t>
  </si>
  <si>
    <t>перерасход на 01.01.2012г.</t>
  </si>
  <si>
    <t xml:space="preserve">  отчет о выполнении годового плана мероприятий по содержанию </t>
  </si>
  <si>
    <t xml:space="preserve">и ремонту общего имущества в многоквартирном доме и предоставлению коммунальных услуг;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</si>
</sst>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</numFmts>
  <fonts count="23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 quotePrefix="1">
      <alignment horizontal="right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0" fillId="0" borderId="11" xfId="0" applyBorder="1" applyAlignment="1" quotePrefix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 quotePrefix="1">
      <alignment horizontal="left"/>
    </xf>
    <xf numFmtId="0" fontId="0" fillId="0" borderId="0" xfId="0" applyFont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left"/>
    </xf>
    <xf numFmtId="2" fontId="3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4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2" fillId="0" borderId="0" xfId="0" applyFont="1" applyBorder="1" applyAlignment="1" quotePrefix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 quotePrefix="1">
      <alignment horizontal="left"/>
    </xf>
    <xf numFmtId="0" fontId="5" fillId="0" borderId="0" xfId="0" applyFont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2" fontId="1" fillId="0" borderId="11" xfId="0" applyNumberFormat="1" applyFont="1" applyBorder="1" applyAlignment="1">
      <alignment/>
    </xf>
    <xf numFmtId="182" fontId="0" fillId="0" borderId="0" xfId="0" applyNumberFormat="1" applyAlignment="1">
      <alignment/>
    </xf>
    <xf numFmtId="2" fontId="3" fillId="0" borderId="12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0" fontId="5" fillId="0" borderId="15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5" fillId="0" borderId="17" xfId="0" applyFont="1" applyBorder="1" applyAlignment="1">
      <alignment horizontal="left"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5" xfId="0" applyFont="1" applyBorder="1" applyAlignment="1" quotePrefix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 quotePrefix="1">
      <alignment horizontal="left" wrapText="1"/>
    </xf>
    <xf numFmtId="0" fontId="5" fillId="0" borderId="16" xfId="0" applyFont="1" applyBorder="1" applyAlignment="1" quotePrefix="1">
      <alignment horizontal="left" wrapText="1"/>
    </xf>
    <xf numFmtId="0" fontId="5" fillId="0" borderId="17" xfId="0" applyFont="1" applyBorder="1" applyAlignment="1" quotePrefix="1">
      <alignment horizontal="left" wrapText="1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 quotePrefix="1">
      <alignment horizontal="left"/>
    </xf>
    <xf numFmtId="0" fontId="5" fillId="0" borderId="17" xfId="0" applyFont="1" applyBorder="1" applyAlignment="1" quotePrefix="1">
      <alignment horizontal="lef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1" xfId="0" applyFont="1" applyBorder="1" applyAlignment="1" quotePrefix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 quotePrefix="1">
      <alignment horizontal="left"/>
    </xf>
    <xf numFmtId="0" fontId="1" fillId="0" borderId="17" xfId="0" applyFont="1" applyBorder="1" applyAlignment="1" quotePrefix="1">
      <alignment horizontal="left"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 quotePrefix="1">
      <alignment horizontal="left"/>
    </xf>
    <xf numFmtId="0" fontId="2" fillId="0" borderId="0" xfId="0" applyFont="1" applyAlignment="1" quotePrefix="1">
      <alignment horizontal="center"/>
    </xf>
    <xf numFmtId="0" fontId="1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 quotePrefix="1">
      <alignment horizontal="center"/>
    </xf>
    <xf numFmtId="0" fontId="5" fillId="0" borderId="11" xfId="0" applyFont="1" applyBorder="1" applyAlignment="1">
      <alignment horizontal="left"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6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0.13671875" style="0" customWidth="1"/>
    <col min="2" max="2" width="2.7109375" style="0" customWidth="1"/>
    <col min="3" max="3" width="14.00390625" style="0" customWidth="1"/>
    <col min="5" max="5" width="6.7109375" style="0" customWidth="1"/>
    <col min="6" max="6" width="41.57421875" style="0" customWidth="1"/>
    <col min="7" max="7" width="17.00390625" style="0" customWidth="1"/>
    <col min="8" max="8" width="10.57421875" style="0" bestFit="1" customWidth="1"/>
    <col min="9" max="9" width="11.28125" style="0" customWidth="1"/>
    <col min="10" max="10" width="12.7109375" style="0" customWidth="1"/>
  </cols>
  <sheetData>
    <row r="1" spans="3:6" ht="12.75">
      <c r="C1" s="7"/>
      <c r="E1" s="3"/>
      <c r="F1" s="4"/>
    </row>
    <row r="2" spans="1:7" ht="12.75">
      <c r="A2" s="85"/>
      <c r="B2" s="86"/>
      <c r="C2" s="86"/>
      <c r="D2" s="86"/>
      <c r="E2" s="81"/>
      <c r="F2" s="81"/>
      <c r="G2" s="81"/>
    </row>
    <row r="3" spans="1:7" ht="12.75">
      <c r="A3" s="85"/>
      <c r="B3" s="86"/>
      <c r="C3" s="86"/>
      <c r="D3" s="86"/>
      <c r="E3" s="81"/>
      <c r="F3" s="81"/>
      <c r="G3" s="81"/>
    </row>
    <row r="5" spans="3:6" ht="12.75">
      <c r="C5" s="87" t="s">
        <v>85</v>
      </c>
      <c r="D5" s="87"/>
      <c r="E5" s="87"/>
      <c r="F5" s="87"/>
    </row>
    <row r="6" spans="1:8" ht="12.75">
      <c r="A6" s="87" t="s">
        <v>86</v>
      </c>
      <c r="B6" s="87"/>
      <c r="C6" s="87"/>
      <c r="D6" s="87"/>
      <c r="E6" s="87"/>
      <c r="F6" s="87"/>
      <c r="G6" s="87"/>
      <c r="H6" s="5"/>
    </row>
    <row r="7" spans="1:7" ht="12.75">
      <c r="A7" s="81" t="s">
        <v>50</v>
      </c>
      <c r="B7" s="87"/>
      <c r="C7" s="87"/>
      <c r="D7" s="87"/>
      <c r="E7" s="87"/>
      <c r="F7" s="87"/>
      <c r="G7" s="87"/>
    </row>
    <row r="8" spans="1:7" ht="12.75">
      <c r="A8" s="4"/>
      <c r="B8" s="94" t="s">
        <v>6</v>
      </c>
      <c r="C8" s="95"/>
      <c r="D8" s="95"/>
      <c r="E8" s="95"/>
      <c r="F8" s="95"/>
      <c r="G8" s="95"/>
    </row>
    <row r="9" spans="1:7" ht="12.75">
      <c r="A9" s="4"/>
      <c r="B9" s="96" t="s">
        <v>7</v>
      </c>
      <c r="C9" s="97"/>
      <c r="D9" s="97"/>
      <c r="E9" s="97"/>
      <c r="F9" s="97"/>
      <c r="G9" s="97"/>
    </row>
    <row r="10" spans="1:7" ht="12.75">
      <c r="A10" s="4"/>
      <c r="B10" s="96" t="s">
        <v>8</v>
      </c>
      <c r="C10" s="96"/>
      <c r="D10" s="96"/>
      <c r="E10" s="96"/>
      <c r="F10" s="96"/>
      <c r="G10" s="34">
        <v>625854.6</v>
      </c>
    </row>
    <row r="11" spans="1:7" ht="13.5" thickBot="1">
      <c r="A11" s="4"/>
      <c r="B11" s="96" t="s">
        <v>9</v>
      </c>
      <c r="C11" s="98"/>
      <c r="D11" s="98"/>
      <c r="E11" s="98"/>
      <c r="F11" s="98"/>
      <c r="G11" s="98"/>
    </row>
    <row r="12" spans="2:7" ht="12.75">
      <c r="B12" s="2" t="s">
        <v>0</v>
      </c>
      <c r="C12" s="6"/>
      <c r="D12" s="82"/>
      <c r="E12" s="83"/>
      <c r="F12" s="84"/>
      <c r="G12" s="2"/>
    </row>
    <row r="13" spans="2:7" ht="13.5" thickBot="1">
      <c r="B13" s="32" t="s">
        <v>1</v>
      </c>
      <c r="C13" s="35" t="s">
        <v>4</v>
      </c>
      <c r="D13" s="88" t="s">
        <v>3</v>
      </c>
      <c r="E13" s="89"/>
      <c r="F13" s="90"/>
      <c r="G13" s="33" t="s">
        <v>2</v>
      </c>
    </row>
    <row r="14" spans="1:7" ht="12.75">
      <c r="A14" s="39"/>
      <c r="B14" s="43" t="s">
        <v>5</v>
      </c>
      <c r="C14" s="42" t="s">
        <v>10</v>
      </c>
      <c r="D14" s="60" t="s">
        <v>11</v>
      </c>
      <c r="E14" s="55"/>
      <c r="F14" s="56"/>
      <c r="G14" s="47">
        <v>747.5</v>
      </c>
    </row>
    <row r="15" spans="1:7" ht="12.75">
      <c r="A15" s="39"/>
      <c r="B15" s="44" t="s">
        <v>12</v>
      </c>
      <c r="C15" s="37" t="s">
        <v>13</v>
      </c>
      <c r="D15" s="60" t="s">
        <v>14</v>
      </c>
      <c r="E15" s="55"/>
      <c r="F15" s="56"/>
      <c r="G15" s="45">
        <v>4760</v>
      </c>
    </row>
    <row r="16" spans="1:7" ht="22.5" customHeight="1">
      <c r="A16" s="39"/>
      <c r="B16" s="44"/>
      <c r="C16" s="37"/>
      <c r="D16" s="49" t="s">
        <v>15</v>
      </c>
      <c r="E16" s="50"/>
      <c r="F16" s="51"/>
      <c r="G16" s="45">
        <v>8441.18</v>
      </c>
    </row>
    <row r="17" spans="1:7" ht="15.75" customHeight="1">
      <c r="A17" s="39"/>
      <c r="B17" s="44"/>
      <c r="C17" s="37" t="s">
        <v>16</v>
      </c>
      <c r="D17" s="49"/>
      <c r="E17" s="50"/>
      <c r="F17" s="51"/>
      <c r="G17" s="24">
        <f>G16+G15</f>
        <v>13201.18</v>
      </c>
    </row>
    <row r="18" spans="1:7" ht="22.5" customHeight="1">
      <c r="A18" s="39"/>
      <c r="B18" s="44" t="s">
        <v>23</v>
      </c>
      <c r="C18" s="37" t="s">
        <v>18</v>
      </c>
      <c r="D18" s="49" t="s">
        <v>19</v>
      </c>
      <c r="E18" s="50"/>
      <c r="F18" s="51"/>
      <c r="G18" s="45">
        <v>30.07</v>
      </c>
    </row>
    <row r="19" spans="1:7" ht="22.5" customHeight="1">
      <c r="A19" s="39"/>
      <c r="B19" s="44"/>
      <c r="C19" s="37"/>
      <c r="D19" s="49" t="s">
        <v>20</v>
      </c>
      <c r="E19" s="50"/>
      <c r="F19" s="51"/>
      <c r="G19" s="45">
        <v>3703.92</v>
      </c>
    </row>
    <row r="20" spans="1:7" ht="22.5" customHeight="1">
      <c r="A20" s="39"/>
      <c r="B20" s="44"/>
      <c r="C20" s="37"/>
      <c r="D20" s="57" t="s">
        <v>22</v>
      </c>
      <c r="E20" s="50"/>
      <c r="F20" s="51"/>
      <c r="G20" s="45">
        <v>871</v>
      </c>
    </row>
    <row r="21" spans="1:7" ht="12.75">
      <c r="A21" s="39"/>
      <c r="B21" s="44"/>
      <c r="C21" s="41" t="s">
        <v>21</v>
      </c>
      <c r="D21" s="60"/>
      <c r="E21" s="55"/>
      <c r="F21" s="56"/>
      <c r="G21" s="24">
        <f>G20+G19+G18</f>
        <v>4604.99</v>
      </c>
    </row>
    <row r="22" spans="1:7" s="19" customFormat="1" ht="12.75">
      <c r="A22" s="39"/>
      <c r="B22" s="44" t="s">
        <v>17</v>
      </c>
      <c r="C22" s="37" t="s">
        <v>24</v>
      </c>
      <c r="D22" s="54" t="s">
        <v>25</v>
      </c>
      <c r="E22" s="61"/>
      <c r="F22" s="62"/>
      <c r="G22" s="24">
        <v>45977</v>
      </c>
    </row>
    <row r="23" spans="1:7" ht="12.75">
      <c r="A23" s="39"/>
      <c r="B23" s="37" t="s">
        <v>26</v>
      </c>
      <c r="C23" s="37" t="s">
        <v>27</v>
      </c>
      <c r="D23" s="60" t="s">
        <v>28</v>
      </c>
      <c r="E23" s="63"/>
      <c r="F23" s="64"/>
      <c r="G23" s="45">
        <v>861.6</v>
      </c>
    </row>
    <row r="24" spans="1:7" ht="12.75">
      <c r="A24" s="39"/>
      <c r="B24" s="44"/>
      <c r="C24" s="37"/>
      <c r="D24" s="60" t="s">
        <v>29</v>
      </c>
      <c r="E24" s="61"/>
      <c r="F24" s="62"/>
      <c r="G24" s="45">
        <v>6700</v>
      </c>
    </row>
    <row r="25" spans="1:7" ht="24.75" customHeight="1">
      <c r="A25" s="39"/>
      <c r="B25" s="37"/>
      <c r="C25" s="37"/>
      <c r="D25" s="57" t="s">
        <v>30</v>
      </c>
      <c r="E25" s="58"/>
      <c r="F25" s="59"/>
      <c r="G25" s="45">
        <v>510</v>
      </c>
    </row>
    <row r="26" spans="1:7" ht="12.75">
      <c r="A26" s="39"/>
      <c r="B26" s="44"/>
      <c r="C26" s="41"/>
      <c r="D26" s="60" t="s">
        <v>31</v>
      </c>
      <c r="E26" s="55"/>
      <c r="F26" s="56"/>
      <c r="G26" s="45">
        <v>140</v>
      </c>
    </row>
    <row r="27" spans="1:7" s="19" customFormat="1" ht="12.75">
      <c r="A27" s="39"/>
      <c r="B27" s="44"/>
      <c r="C27" s="38"/>
      <c r="D27" s="54" t="s">
        <v>32</v>
      </c>
      <c r="E27" s="61"/>
      <c r="F27" s="62"/>
      <c r="G27" s="45">
        <v>1836</v>
      </c>
    </row>
    <row r="28" spans="1:7" s="19" customFormat="1" ht="25.5" customHeight="1">
      <c r="A28" s="39"/>
      <c r="B28" s="44"/>
      <c r="C28" s="38"/>
      <c r="D28" s="49" t="s">
        <v>33</v>
      </c>
      <c r="E28" s="52"/>
      <c r="F28" s="53"/>
      <c r="G28" s="45">
        <v>5555.88</v>
      </c>
    </row>
    <row r="29" spans="1:7" s="19" customFormat="1" ht="24" customHeight="1">
      <c r="A29" s="39"/>
      <c r="B29" s="44"/>
      <c r="C29" s="38"/>
      <c r="D29" s="49" t="s">
        <v>34</v>
      </c>
      <c r="E29" s="58"/>
      <c r="F29" s="59"/>
      <c r="G29" s="20">
        <v>5555.88</v>
      </c>
    </row>
    <row r="30" spans="1:7" ht="12.75">
      <c r="A30" s="39"/>
      <c r="B30" s="44"/>
      <c r="C30" s="37"/>
      <c r="D30" s="54" t="s">
        <v>35</v>
      </c>
      <c r="E30" s="55"/>
      <c r="F30" s="56"/>
      <c r="G30" s="45">
        <v>9722.79</v>
      </c>
    </row>
    <row r="31" spans="1:7" ht="12.75">
      <c r="A31" s="39"/>
      <c r="B31" s="44"/>
      <c r="C31" s="37"/>
      <c r="D31" s="60" t="s">
        <v>36</v>
      </c>
      <c r="E31" s="55"/>
      <c r="F31" s="56"/>
      <c r="G31" s="45">
        <v>1246</v>
      </c>
    </row>
    <row r="32" spans="1:7" ht="12.75">
      <c r="A32" s="39"/>
      <c r="B32" s="44"/>
      <c r="C32" s="38"/>
      <c r="D32" s="60" t="s">
        <v>37</v>
      </c>
      <c r="E32" s="55"/>
      <c r="F32" s="56"/>
      <c r="G32" s="45">
        <v>1762</v>
      </c>
    </row>
    <row r="33" spans="1:7" ht="23.25" customHeight="1">
      <c r="A33" s="39"/>
      <c r="B33" s="44"/>
      <c r="C33" s="38"/>
      <c r="D33" s="49" t="s">
        <v>38</v>
      </c>
      <c r="E33" s="50"/>
      <c r="F33" s="51"/>
      <c r="G33" s="45">
        <v>8464</v>
      </c>
    </row>
    <row r="34" spans="1:8" ht="12.75">
      <c r="A34" s="39"/>
      <c r="B34" s="44"/>
      <c r="C34" s="37" t="s">
        <v>39</v>
      </c>
      <c r="D34" s="60"/>
      <c r="E34" s="55"/>
      <c r="F34" s="56"/>
      <c r="G34" s="24">
        <f>G33+G32+G31+G30+G29+G28+G27+G26+G25+G24+G23</f>
        <v>42354.15</v>
      </c>
      <c r="H34" s="46"/>
    </row>
    <row r="35" spans="1:8" s="19" customFormat="1" ht="12.75">
      <c r="A35" s="39"/>
      <c r="B35" s="44"/>
      <c r="C35" s="38"/>
      <c r="D35" s="60" t="s">
        <v>40</v>
      </c>
      <c r="E35" s="63"/>
      <c r="F35" s="64"/>
      <c r="G35" s="24">
        <f>G34+G22+G21+G17+G14</f>
        <v>106884.82</v>
      </c>
      <c r="H35" s="48"/>
    </row>
    <row r="36" spans="1:7" s="19" customFormat="1" ht="15" customHeight="1">
      <c r="A36" s="39"/>
      <c r="B36" s="44"/>
      <c r="C36" s="38"/>
      <c r="D36" s="49" t="s">
        <v>41</v>
      </c>
      <c r="E36" s="58"/>
      <c r="F36" s="59"/>
      <c r="G36" s="24">
        <f>G10-G35</f>
        <v>518969.77999999997</v>
      </c>
    </row>
    <row r="37" spans="1:7" ht="21.75" customHeight="1">
      <c r="A37" s="39"/>
      <c r="B37" s="44">
        <v>6</v>
      </c>
      <c r="C37" s="37" t="s">
        <v>42</v>
      </c>
      <c r="D37" s="49" t="s">
        <v>43</v>
      </c>
      <c r="E37" s="50"/>
      <c r="F37" s="51"/>
      <c r="G37" s="45">
        <v>4302</v>
      </c>
    </row>
    <row r="38" spans="1:7" s="19" customFormat="1" ht="23.25" customHeight="1">
      <c r="A38" s="39"/>
      <c r="B38" s="44"/>
      <c r="C38" s="38"/>
      <c r="D38" s="49" t="s">
        <v>44</v>
      </c>
      <c r="E38" s="52"/>
      <c r="F38" s="53"/>
      <c r="G38" s="10">
        <v>13554</v>
      </c>
    </row>
    <row r="39" spans="1:7" s="19" customFormat="1" ht="25.5" customHeight="1">
      <c r="A39" s="39"/>
      <c r="B39" s="44"/>
      <c r="C39" s="38"/>
      <c r="D39" s="49" t="s">
        <v>45</v>
      </c>
      <c r="E39" s="58"/>
      <c r="F39" s="59"/>
      <c r="G39" s="10">
        <v>3573</v>
      </c>
    </row>
    <row r="40" spans="1:7" s="19" customFormat="1" ht="12.75">
      <c r="A40" s="39"/>
      <c r="B40" s="44"/>
      <c r="C40" s="37"/>
      <c r="D40" s="60" t="s">
        <v>46</v>
      </c>
      <c r="E40" s="61"/>
      <c r="F40" s="62"/>
      <c r="G40" s="45">
        <v>211</v>
      </c>
    </row>
    <row r="41" spans="1:7" s="19" customFormat="1" ht="12.75">
      <c r="A41" s="39"/>
      <c r="B41" s="44"/>
      <c r="C41" s="37" t="s">
        <v>47</v>
      </c>
      <c r="D41" s="60"/>
      <c r="E41" s="63"/>
      <c r="F41" s="64"/>
      <c r="G41" s="24">
        <f>G40+G39+G38+G37</f>
        <v>21640</v>
      </c>
    </row>
    <row r="42" spans="1:7" s="19" customFormat="1" ht="12.75">
      <c r="A42" s="39"/>
      <c r="B42" s="37" t="s">
        <v>48</v>
      </c>
      <c r="C42" s="37" t="s">
        <v>49</v>
      </c>
      <c r="D42" s="54" t="s">
        <v>53</v>
      </c>
      <c r="E42" s="55"/>
      <c r="F42" s="56"/>
      <c r="G42" s="20">
        <v>28840</v>
      </c>
    </row>
    <row r="43" spans="1:7" s="19" customFormat="1" ht="26.25" customHeight="1">
      <c r="A43" s="39"/>
      <c r="B43" s="44"/>
      <c r="C43" s="38"/>
      <c r="D43" s="57" t="s">
        <v>51</v>
      </c>
      <c r="E43" s="58"/>
      <c r="F43" s="59"/>
      <c r="G43" s="20">
        <v>7122</v>
      </c>
    </row>
    <row r="44" spans="1:7" s="19" customFormat="1" ht="12.75">
      <c r="A44" s="39"/>
      <c r="B44" s="40"/>
      <c r="C44" s="37" t="s">
        <v>52</v>
      </c>
      <c r="D44" s="60"/>
      <c r="E44" s="55"/>
      <c r="F44" s="56"/>
      <c r="G44" s="24">
        <f>G43+G42</f>
        <v>35962</v>
      </c>
    </row>
    <row r="45" spans="1:7" s="19" customFormat="1" ht="24.75" customHeight="1">
      <c r="A45" s="39"/>
      <c r="B45" s="40" t="s">
        <v>54</v>
      </c>
      <c r="C45" s="37" t="s">
        <v>55</v>
      </c>
      <c r="D45" s="49" t="s">
        <v>56</v>
      </c>
      <c r="E45" s="58"/>
      <c r="F45" s="59"/>
      <c r="G45" s="20">
        <v>3686</v>
      </c>
    </row>
    <row r="46" spans="1:8" s="19" customFormat="1" ht="12.75">
      <c r="A46" s="39"/>
      <c r="B46" s="40"/>
      <c r="C46" s="37"/>
      <c r="D46" s="60" t="s">
        <v>57</v>
      </c>
      <c r="E46" s="61"/>
      <c r="F46" s="62"/>
      <c r="G46" s="45">
        <v>6711</v>
      </c>
      <c r="H46" s="48"/>
    </row>
    <row r="47" spans="1:7" s="19" customFormat="1" ht="12.75">
      <c r="A47" s="39"/>
      <c r="B47" s="44"/>
      <c r="C47" s="37"/>
      <c r="D47" s="60" t="s">
        <v>58</v>
      </c>
      <c r="E47" s="55"/>
      <c r="F47" s="56"/>
      <c r="G47" s="20">
        <v>822</v>
      </c>
    </row>
    <row r="48" spans="1:7" s="19" customFormat="1" ht="12.75">
      <c r="A48" s="39"/>
      <c r="B48" s="44"/>
      <c r="C48" s="37" t="s">
        <v>59</v>
      </c>
      <c r="D48" s="60"/>
      <c r="E48" s="55"/>
      <c r="F48" s="56"/>
      <c r="G48" s="24">
        <f>SUM(G45:G47)</f>
        <v>11219</v>
      </c>
    </row>
    <row r="49" spans="1:7" s="19" customFormat="1" ht="22.5" customHeight="1">
      <c r="A49" s="39"/>
      <c r="B49" s="44" t="s">
        <v>60</v>
      </c>
      <c r="C49" s="37" t="s">
        <v>61</v>
      </c>
      <c r="D49" s="49" t="s">
        <v>62</v>
      </c>
      <c r="E49" s="50"/>
      <c r="F49" s="51"/>
      <c r="G49" s="45">
        <v>23350.8</v>
      </c>
    </row>
    <row r="50" spans="1:7" s="19" customFormat="1" ht="24.75" customHeight="1">
      <c r="A50" s="39"/>
      <c r="B50" s="44"/>
      <c r="C50" s="37"/>
      <c r="D50" s="49" t="s">
        <v>63</v>
      </c>
      <c r="E50" s="50"/>
      <c r="F50" s="51"/>
      <c r="G50" s="45">
        <v>28620</v>
      </c>
    </row>
    <row r="51" spans="1:7" s="19" customFormat="1" ht="12.75">
      <c r="A51" s="39"/>
      <c r="B51" s="44"/>
      <c r="C51" s="37"/>
      <c r="D51" s="60" t="s">
        <v>64</v>
      </c>
      <c r="E51" s="55"/>
      <c r="F51" s="56"/>
      <c r="G51" s="45">
        <v>4020.8</v>
      </c>
    </row>
    <row r="52" spans="1:7" s="19" customFormat="1" ht="23.25" customHeight="1">
      <c r="A52" s="39"/>
      <c r="B52" s="44"/>
      <c r="C52" s="37"/>
      <c r="D52" s="49" t="s">
        <v>65</v>
      </c>
      <c r="E52" s="50"/>
      <c r="F52" s="51"/>
      <c r="G52" s="45">
        <v>68136</v>
      </c>
    </row>
    <row r="53" spans="1:7" s="19" customFormat="1" ht="12.75">
      <c r="A53" s="39"/>
      <c r="B53" s="44"/>
      <c r="C53" s="37"/>
      <c r="D53" s="54" t="s">
        <v>66</v>
      </c>
      <c r="E53" s="55"/>
      <c r="F53" s="56"/>
      <c r="G53" s="45">
        <v>3597</v>
      </c>
    </row>
    <row r="54" spans="1:7" s="19" customFormat="1" ht="23.25" customHeight="1">
      <c r="A54" s="39"/>
      <c r="B54" s="44"/>
      <c r="C54" s="37"/>
      <c r="D54" s="49" t="s">
        <v>67</v>
      </c>
      <c r="E54" s="50"/>
      <c r="F54" s="51"/>
      <c r="G54" s="45">
        <v>1701</v>
      </c>
    </row>
    <row r="55" spans="1:7" s="19" customFormat="1" ht="14.25" customHeight="1">
      <c r="A55" s="39"/>
      <c r="B55" s="44"/>
      <c r="C55" s="37"/>
      <c r="D55" s="49" t="s">
        <v>68</v>
      </c>
      <c r="E55" s="50"/>
      <c r="F55" s="51"/>
      <c r="G55" s="13">
        <v>3346</v>
      </c>
    </row>
    <row r="56" spans="1:7" s="19" customFormat="1" ht="12.75">
      <c r="A56" s="39"/>
      <c r="B56" s="44"/>
      <c r="C56" s="37" t="s">
        <v>69</v>
      </c>
      <c r="D56" s="60"/>
      <c r="E56" s="55"/>
      <c r="F56" s="56"/>
      <c r="G56" s="24">
        <f>SUM(G49:G55)</f>
        <v>132771.6</v>
      </c>
    </row>
    <row r="57" spans="2:7" s="19" customFormat="1" ht="22.5" customHeight="1">
      <c r="B57" s="37">
        <v>10</v>
      </c>
      <c r="C57" s="37" t="s">
        <v>70</v>
      </c>
      <c r="D57" s="49" t="s">
        <v>71</v>
      </c>
      <c r="E57" s="50"/>
      <c r="F57" s="51"/>
      <c r="G57" s="20">
        <v>69392</v>
      </c>
    </row>
    <row r="58" spans="2:7" ht="23.25" customHeight="1">
      <c r="B58" s="37"/>
      <c r="C58" s="37"/>
      <c r="D58" s="49" t="s">
        <v>72</v>
      </c>
      <c r="E58" s="50"/>
      <c r="F58" s="51"/>
      <c r="G58" s="45">
        <v>149286</v>
      </c>
    </row>
    <row r="59" spans="2:7" ht="21.75" customHeight="1">
      <c r="B59" s="37"/>
      <c r="C59" s="37"/>
      <c r="D59" s="49" t="s">
        <v>73</v>
      </c>
      <c r="E59" s="50"/>
      <c r="F59" s="51"/>
      <c r="G59" s="45">
        <v>163738</v>
      </c>
    </row>
    <row r="60" spans="2:7" ht="23.25" customHeight="1">
      <c r="B60" s="37"/>
      <c r="C60" s="37"/>
      <c r="D60" s="57" t="s">
        <v>74</v>
      </c>
      <c r="E60" s="50"/>
      <c r="F60" s="51"/>
      <c r="G60" s="45">
        <v>136272</v>
      </c>
    </row>
    <row r="61" spans="2:7" ht="12.75">
      <c r="B61" s="37"/>
      <c r="C61" s="37"/>
      <c r="D61" s="60" t="s">
        <v>75</v>
      </c>
      <c r="E61" s="61"/>
      <c r="F61" s="62"/>
      <c r="G61" s="45">
        <v>48000</v>
      </c>
    </row>
    <row r="62" spans="2:7" ht="24" customHeight="1">
      <c r="B62" s="37"/>
      <c r="C62" s="37"/>
      <c r="D62" s="49" t="s">
        <v>76</v>
      </c>
      <c r="E62" s="58"/>
      <c r="F62" s="59"/>
      <c r="G62" s="45">
        <v>50</v>
      </c>
    </row>
    <row r="63" spans="2:7" ht="24" customHeight="1">
      <c r="B63" s="37"/>
      <c r="C63" s="37"/>
      <c r="D63" s="57" t="s">
        <v>77</v>
      </c>
      <c r="E63" s="58"/>
      <c r="F63" s="59"/>
      <c r="G63" s="45">
        <v>3000</v>
      </c>
    </row>
    <row r="64" spans="2:7" ht="12.75">
      <c r="B64" s="37"/>
      <c r="C64" s="37" t="s">
        <v>78</v>
      </c>
      <c r="D64" s="54"/>
      <c r="E64" s="61"/>
      <c r="F64" s="62"/>
      <c r="G64" s="24">
        <f>SUM(G57:G63)</f>
        <v>569738</v>
      </c>
    </row>
    <row r="65" spans="2:7" ht="12.75">
      <c r="B65" s="37">
        <v>11</v>
      </c>
      <c r="C65" s="37" t="s">
        <v>79</v>
      </c>
      <c r="D65" s="60" t="s">
        <v>80</v>
      </c>
      <c r="E65" s="61"/>
      <c r="F65" s="62"/>
      <c r="G65" s="45">
        <v>44800</v>
      </c>
    </row>
    <row r="66" spans="2:7" ht="12.75">
      <c r="B66" s="37"/>
      <c r="C66" s="37"/>
      <c r="D66" s="60" t="s">
        <v>81</v>
      </c>
      <c r="E66" s="61"/>
      <c r="F66" s="62"/>
      <c r="G66" s="45">
        <v>1950.54</v>
      </c>
    </row>
    <row r="67" spans="2:7" ht="12.75">
      <c r="B67" s="37"/>
      <c r="C67" s="37" t="s">
        <v>82</v>
      </c>
      <c r="D67" s="60"/>
      <c r="E67" s="55"/>
      <c r="F67" s="56"/>
      <c r="G67" s="24">
        <f>SUM(G65:G66)</f>
        <v>46750.54</v>
      </c>
    </row>
    <row r="68" spans="2:7" ht="12.75">
      <c r="B68" s="37"/>
      <c r="C68" s="37"/>
      <c r="D68" s="60"/>
      <c r="E68" s="55"/>
      <c r="F68" s="56"/>
      <c r="G68" s="24"/>
    </row>
    <row r="69" spans="2:7" ht="12.75">
      <c r="B69" s="37"/>
      <c r="C69" s="37"/>
      <c r="D69" s="60" t="s">
        <v>83</v>
      </c>
      <c r="E69" s="55"/>
      <c r="F69" s="56"/>
      <c r="G69" s="24">
        <f>G67+G64+G56+G48+G44+G41+G34+G22+G21+G17+G14</f>
        <v>924965.9600000001</v>
      </c>
    </row>
    <row r="70" spans="2:7" ht="12.75">
      <c r="B70" s="37"/>
      <c r="C70" s="37"/>
      <c r="D70" s="60" t="s">
        <v>84</v>
      </c>
      <c r="E70" s="55"/>
      <c r="F70" s="56"/>
      <c r="G70" s="24">
        <f>G10-G69</f>
        <v>-299111.3600000001</v>
      </c>
    </row>
    <row r="71" spans="2:7" ht="12.75">
      <c r="B71" s="37"/>
      <c r="C71" s="37"/>
      <c r="D71" s="60"/>
      <c r="E71" s="55"/>
      <c r="F71" s="56"/>
      <c r="G71" s="24"/>
    </row>
    <row r="72" spans="2:7" ht="12.75">
      <c r="B72" s="37"/>
      <c r="C72" s="37"/>
      <c r="D72" s="60"/>
      <c r="E72" s="55"/>
      <c r="F72" s="56"/>
      <c r="G72" s="24"/>
    </row>
    <row r="73" spans="2:7" ht="12.75">
      <c r="B73" s="37"/>
      <c r="C73" s="37"/>
      <c r="D73" s="60"/>
      <c r="E73" s="55"/>
      <c r="F73" s="56"/>
      <c r="G73" s="24"/>
    </row>
    <row r="74" spans="2:7" ht="12.75">
      <c r="B74" s="9"/>
      <c r="C74" s="37"/>
      <c r="D74" s="60"/>
      <c r="E74" s="55"/>
      <c r="F74" s="56"/>
      <c r="G74" s="24"/>
    </row>
    <row r="75" spans="2:7" ht="12.75">
      <c r="B75" s="10"/>
      <c r="C75" s="38"/>
      <c r="D75" s="54"/>
      <c r="E75" s="61"/>
      <c r="F75" s="62"/>
      <c r="G75" s="20"/>
    </row>
    <row r="76" spans="2:7" ht="12.75">
      <c r="B76" s="10"/>
      <c r="C76" s="38"/>
      <c r="D76" s="93"/>
      <c r="E76" s="93"/>
      <c r="F76" s="93"/>
      <c r="G76" s="10"/>
    </row>
    <row r="77" spans="2:7" ht="12.75">
      <c r="B77" s="10"/>
      <c r="C77" s="38"/>
      <c r="D77" s="60"/>
      <c r="E77" s="55"/>
      <c r="F77" s="56"/>
      <c r="G77" s="10"/>
    </row>
    <row r="78" spans="2:7" ht="12.75">
      <c r="B78" s="10"/>
      <c r="C78" s="38"/>
      <c r="D78" s="54"/>
      <c r="E78" s="55"/>
      <c r="F78" s="56"/>
      <c r="G78" s="24"/>
    </row>
    <row r="79" spans="2:7" ht="12.75">
      <c r="B79" s="10"/>
      <c r="C79" s="14"/>
      <c r="D79" s="60"/>
      <c r="E79" s="55"/>
      <c r="F79" s="56"/>
      <c r="G79" s="10"/>
    </row>
    <row r="80" spans="2:7" ht="12.75">
      <c r="B80" s="10"/>
      <c r="C80" s="12"/>
      <c r="D80" s="54"/>
      <c r="E80" s="55"/>
      <c r="F80" s="56"/>
      <c r="G80" s="16"/>
    </row>
    <row r="81" spans="2:7" ht="12.75">
      <c r="B81" s="10"/>
      <c r="C81" s="12"/>
      <c r="D81" s="54"/>
      <c r="E81" s="55"/>
      <c r="F81" s="56"/>
      <c r="G81" s="10"/>
    </row>
    <row r="82" spans="2:7" ht="12.75">
      <c r="B82" s="10"/>
      <c r="C82" s="12"/>
      <c r="D82" s="60"/>
      <c r="E82" s="61"/>
      <c r="F82" s="62"/>
      <c r="G82" s="10"/>
    </row>
    <row r="83" spans="2:7" ht="12.75">
      <c r="B83" s="10"/>
      <c r="C83" s="12"/>
      <c r="D83" s="60"/>
      <c r="E83" s="55"/>
      <c r="F83" s="56"/>
      <c r="G83" s="10"/>
    </row>
    <row r="84" spans="2:7" ht="12.75">
      <c r="B84" s="10"/>
      <c r="C84" s="12"/>
      <c r="D84" s="60"/>
      <c r="E84" s="55"/>
      <c r="F84" s="56"/>
      <c r="G84" s="10"/>
    </row>
    <row r="85" spans="2:7" ht="12.75">
      <c r="B85" s="10"/>
      <c r="C85" s="12"/>
      <c r="D85" s="91"/>
      <c r="E85" s="92"/>
      <c r="F85" s="92"/>
      <c r="G85" s="16"/>
    </row>
    <row r="86" spans="2:7" ht="12.75">
      <c r="B86" s="10"/>
      <c r="C86" s="12"/>
      <c r="D86" s="54"/>
      <c r="E86" s="55"/>
      <c r="F86" s="56"/>
      <c r="G86" s="13"/>
    </row>
    <row r="87" spans="2:7" ht="12.75">
      <c r="B87" s="10"/>
      <c r="C87" s="12"/>
      <c r="D87" s="65"/>
      <c r="E87" s="66"/>
      <c r="F87" s="67"/>
      <c r="G87" s="13"/>
    </row>
    <row r="88" spans="2:7" ht="12.75">
      <c r="B88" s="10"/>
      <c r="C88" s="12"/>
      <c r="D88" s="65"/>
      <c r="E88" s="66"/>
      <c r="F88" s="67"/>
      <c r="G88" s="13"/>
    </row>
    <row r="89" spans="2:7" ht="12.75">
      <c r="B89" s="10"/>
      <c r="C89" s="12"/>
      <c r="D89" s="68"/>
      <c r="E89" s="69"/>
      <c r="F89" s="69"/>
      <c r="G89" s="16"/>
    </row>
    <row r="90" spans="2:7" ht="12.75">
      <c r="B90" s="10"/>
      <c r="C90" s="12"/>
      <c r="D90" s="80"/>
      <c r="E90" s="66"/>
      <c r="F90" s="67"/>
      <c r="G90" s="13"/>
    </row>
    <row r="91" spans="2:7" ht="12.75">
      <c r="B91" s="10"/>
      <c r="C91" s="12"/>
      <c r="D91" s="65"/>
      <c r="E91" s="72"/>
      <c r="F91" s="73"/>
      <c r="G91" s="13"/>
    </row>
    <row r="92" spans="2:7" ht="12.75">
      <c r="B92" s="10"/>
      <c r="C92" s="12"/>
      <c r="D92" s="68"/>
      <c r="E92" s="69"/>
      <c r="F92" s="69"/>
      <c r="G92" s="16"/>
    </row>
    <row r="93" spans="2:7" ht="12.75">
      <c r="B93" s="10"/>
      <c r="C93" s="12"/>
      <c r="D93" s="65"/>
      <c r="E93" s="72"/>
      <c r="F93" s="73"/>
      <c r="G93" s="10"/>
    </row>
    <row r="94" spans="2:7" ht="12.75">
      <c r="B94" s="10"/>
      <c r="C94" s="12"/>
      <c r="D94" s="65"/>
      <c r="E94" s="66"/>
      <c r="F94" s="67"/>
      <c r="G94" s="10"/>
    </row>
    <row r="95" spans="2:7" ht="12.75">
      <c r="B95" s="10"/>
      <c r="C95" s="12"/>
      <c r="D95" s="68"/>
      <c r="E95" s="69"/>
      <c r="F95" s="69"/>
      <c r="G95" s="16"/>
    </row>
    <row r="96" spans="2:7" s="19" customFormat="1" ht="12.75">
      <c r="B96" s="10"/>
      <c r="C96" s="18"/>
      <c r="D96" s="65"/>
      <c r="E96" s="66"/>
      <c r="F96" s="67"/>
      <c r="G96" s="10"/>
    </row>
    <row r="97" spans="2:7" ht="12.75">
      <c r="B97" s="10"/>
      <c r="C97" s="14"/>
      <c r="D97" s="65"/>
      <c r="E97" s="72"/>
      <c r="F97" s="73"/>
      <c r="G97" s="13"/>
    </row>
    <row r="98" spans="2:7" ht="12.75">
      <c r="B98" s="10"/>
      <c r="C98" s="12"/>
      <c r="D98" s="68"/>
      <c r="E98" s="69"/>
      <c r="F98" s="69"/>
      <c r="G98" s="16"/>
    </row>
    <row r="99" spans="2:7" ht="12.75">
      <c r="B99" s="10"/>
      <c r="C99" s="11"/>
      <c r="D99" s="70"/>
      <c r="E99" s="71"/>
      <c r="F99" s="71"/>
      <c r="G99" s="10"/>
    </row>
    <row r="100" spans="2:7" ht="12.75">
      <c r="B100" s="10"/>
      <c r="C100" s="11"/>
      <c r="D100" s="65"/>
      <c r="E100" s="72"/>
      <c r="F100" s="73"/>
      <c r="G100" s="10"/>
    </row>
    <row r="101" spans="2:7" ht="12.75">
      <c r="B101" s="10"/>
      <c r="C101" s="11"/>
      <c r="D101" s="65"/>
      <c r="E101" s="72"/>
      <c r="F101" s="73"/>
      <c r="G101" s="10"/>
    </row>
    <row r="102" spans="2:7" ht="12.75">
      <c r="B102" s="10"/>
      <c r="C102" s="12"/>
      <c r="D102" s="68"/>
      <c r="E102" s="69"/>
      <c r="F102" s="69"/>
      <c r="G102" s="16"/>
    </row>
    <row r="103" spans="2:7" ht="12.75">
      <c r="B103" s="10"/>
      <c r="C103" s="11"/>
      <c r="D103" s="71"/>
      <c r="E103" s="71"/>
      <c r="F103" s="71"/>
      <c r="G103" s="10"/>
    </row>
    <row r="104" spans="2:7" ht="12.75">
      <c r="B104" s="36"/>
      <c r="C104" s="11"/>
      <c r="D104" s="65"/>
      <c r="E104" s="66"/>
      <c r="F104" s="67"/>
      <c r="G104" s="10"/>
    </row>
    <row r="105" spans="2:7" ht="12.75">
      <c r="B105" s="15"/>
      <c r="D105" s="68"/>
      <c r="E105" s="69"/>
      <c r="F105" s="69"/>
      <c r="G105" s="16"/>
    </row>
    <row r="106" spans="2:7" ht="12.75">
      <c r="B106" s="31"/>
      <c r="C106" s="11"/>
      <c r="D106" s="65"/>
      <c r="E106" s="72"/>
      <c r="F106" s="73"/>
      <c r="G106" s="13"/>
    </row>
    <row r="107" spans="2:7" ht="12.75">
      <c r="B107" s="10"/>
      <c r="C107" s="11"/>
      <c r="D107" s="68"/>
      <c r="E107" s="69"/>
      <c r="F107" s="69"/>
      <c r="G107" s="16"/>
    </row>
    <row r="108" spans="2:7" ht="12.75">
      <c r="B108" s="10"/>
      <c r="C108" s="11"/>
      <c r="D108" s="65"/>
      <c r="E108" s="72"/>
      <c r="F108" s="73"/>
      <c r="G108" s="16"/>
    </row>
    <row r="109" spans="2:7" ht="12.75">
      <c r="B109" s="10"/>
      <c r="C109" s="11"/>
      <c r="D109" s="68"/>
      <c r="E109" s="69"/>
      <c r="F109" s="69"/>
      <c r="G109" s="16"/>
    </row>
    <row r="110" spans="2:7" ht="12.75">
      <c r="B110" s="10"/>
      <c r="C110" s="11"/>
      <c r="D110" s="74"/>
      <c r="E110" s="75"/>
      <c r="F110" s="76"/>
      <c r="G110" s="13"/>
    </row>
    <row r="111" spans="2:7" ht="12.75">
      <c r="B111" s="10"/>
      <c r="C111" s="11"/>
      <c r="D111" s="80"/>
      <c r="E111" s="66"/>
      <c r="F111" s="67"/>
      <c r="G111" s="13"/>
    </row>
    <row r="112" spans="2:7" ht="12.75">
      <c r="B112" s="10"/>
      <c r="C112" s="11"/>
      <c r="D112" s="65"/>
      <c r="E112" s="66"/>
      <c r="F112" s="67"/>
      <c r="G112" s="13"/>
    </row>
    <row r="113" spans="2:7" ht="12.75">
      <c r="B113" s="10"/>
      <c r="C113" s="11"/>
      <c r="D113" s="70"/>
      <c r="E113" s="71"/>
      <c r="F113" s="71"/>
      <c r="G113" s="25"/>
    </row>
    <row r="114" spans="2:8" ht="12.75">
      <c r="B114" s="10"/>
      <c r="C114" s="11"/>
      <c r="D114" s="68"/>
      <c r="E114" s="69"/>
      <c r="F114" s="69"/>
      <c r="G114" s="16"/>
      <c r="H114" s="8"/>
    </row>
    <row r="115" spans="2:11" s="17" customFormat="1" ht="12.75">
      <c r="B115" s="10"/>
      <c r="C115" s="11"/>
      <c r="D115" s="80"/>
      <c r="E115" s="75"/>
      <c r="F115" s="76"/>
      <c r="G115" s="13"/>
      <c r="I115" s="22"/>
      <c r="J115" s="23"/>
      <c r="K115" s="22"/>
    </row>
    <row r="116" spans="2:11" s="17" customFormat="1" ht="12.75">
      <c r="B116" s="10"/>
      <c r="C116" s="11"/>
      <c r="D116" s="65"/>
      <c r="E116" s="72"/>
      <c r="F116" s="73"/>
      <c r="G116" s="13"/>
      <c r="I116" s="22"/>
      <c r="J116" s="23"/>
      <c r="K116" s="22"/>
    </row>
    <row r="117" spans="2:11" s="17" customFormat="1" ht="12.75">
      <c r="B117" s="10"/>
      <c r="C117" s="11"/>
      <c r="D117" s="65"/>
      <c r="E117" s="72"/>
      <c r="F117" s="73"/>
      <c r="G117" s="13"/>
      <c r="I117" s="22"/>
      <c r="J117" s="23"/>
      <c r="K117" s="22"/>
    </row>
    <row r="118" spans="2:7" ht="12.75">
      <c r="B118" s="10"/>
      <c r="C118" s="11"/>
      <c r="D118" s="68"/>
      <c r="E118" s="69"/>
      <c r="F118" s="69"/>
      <c r="G118" s="16"/>
    </row>
    <row r="119" spans="2:7" ht="12.75">
      <c r="B119" s="10"/>
      <c r="C119" s="11"/>
      <c r="D119" s="70"/>
      <c r="E119" s="71"/>
      <c r="F119" s="71"/>
      <c r="G119" s="10"/>
    </row>
    <row r="120" spans="2:7" ht="12.75">
      <c r="B120" s="10"/>
      <c r="C120" s="9"/>
      <c r="D120" s="71"/>
      <c r="E120" s="71"/>
      <c r="F120" s="71"/>
      <c r="G120" s="10"/>
    </row>
    <row r="121" spans="2:7" ht="12.75">
      <c r="B121" s="10"/>
      <c r="C121" s="15"/>
      <c r="D121" s="68"/>
      <c r="E121" s="69"/>
      <c r="F121" s="69"/>
      <c r="G121" s="16"/>
    </row>
    <row r="122" spans="2:7" ht="12.75">
      <c r="B122" s="10"/>
      <c r="C122" s="15"/>
      <c r="D122" s="80"/>
      <c r="E122" s="75"/>
      <c r="F122" s="76"/>
      <c r="G122" s="13"/>
    </row>
    <row r="123" spans="2:7" ht="12.75">
      <c r="B123" s="10"/>
      <c r="C123" s="15"/>
      <c r="D123" s="65"/>
      <c r="E123" s="72"/>
      <c r="F123" s="73"/>
      <c r="G123" s="13"/>
    </row>
    <row r="124" spans="2:7" ht="12.75">
      <c r="B124" s="10"/>
      <c r="C124" s="15"/>
      <c r="D124" s="65"/>
      <c r="E124" s="72"/>
      <c r="F124" s="73"/>
      <c r="G124" s="13"/>
    </row>
    <row r="125" spans="2:7" ht="12.75">
      <c r="B125" s="10"/>
      <c r="C125" s="15"/>
      <c r="D125" s="65"/>
      <c r="E125" s="72"/>
      <c r="F125" s="73"/>
      <c r="G125" s="13"/>
    </row>
    <row r="126" spans="2:7" ht="12.75">
      <c r="B126" s="10"/>
      <c r="C126" s="15"/>
      <c r="D126" s="80"/>
      <c r="E126" s="75"/>
      <c r="F126" s="76"/>
      <c r="G126" s="13"/>
    </row>
    <row r="127" spans="2:7" ht="12.75">
      <c r="B127" s="10"/>
      <c r="C127" s="15"/>
      <c r="D127" s="68"/>
      <c r="E127" s="69"/>
      <c r="F127" s="69"/>
      <c r="G127" s="16"/>
    </row>
    <row r="128" spans="2:8" ht="12.75">
      <c r="B128" s="15"/>
      <c r="C128" s="9"/>
      <c r="D128" s="80"/>
      <c r="E128" s="75"/>
      <c r="F128" s="76"/>
      <c r="G128" s="21"/>
      <c r="H128" s="26"/>
    </row>
    <row r="129" spans="2:8" ht="12.75">
      <c r="B129" s="15"/>
      <c r="C129" s="15"/>
      <c r="D129" s="79"/>
      <c r="E129" s="75"/>
      <c r="F129" s="76"/>
      <c r="G129" s="10"/>
      <c r="H129" s="27"/>
    </row>
    <row r="130" spans="2:8" ht="12.75">
      <c r="B130" s="28"/>
      <c r="C130" s="28"/>
      <c r="D130" s="29"/>
      <c r="E130" s="29"/>
      <c r="F130" s="29"/>
      <c r="G130" s="30"/>
      <c r="H130" s="27"/>
    </row>
    <row r="131" spans="2:8" ht="12.75">
      <c r="B131" s="28"/>
      <c r="C131" s="28"/>
      <c r="D131" s="29"/>
      <c r="E131" s="29"/>
      <c r="F131" s="29"/>
      <c r="G131" s="30"/>
      <c r="H131" s="27"/>
    </row>
    <row r="132" spans="2:7" ht="12.75">
      <c r="B132" s="77"/>
      <c r="C132" s="78"/>
      <c r="D132" s="78"/>
      <c r="E132" s="78"/>
      <c r="F132" s="78"/>
      <c r="G132" s="1"/>
    </row>
    <row r="133" ht="12.75">
      <c r="G133" s="1"/>
    </row>
    <row r="134" ht="12.75">
      <c r="G134" s="1"/>
    </row>
    <row r="135" ht="12.75">
      <c r="G135" s="1"/>
    </row>
    <row r="136" ht="12.75">
      <c r="G136" s="1"/>
    </row>
  </sheetData>
  <sheetProtection/>
  <mergeCells count="130">
    <mergeCell ref="D67:F67"/>
    <mergeCell ref="D68:F68"/>
    <mergeCell ref="D70:F70"/>
    <mergeCell ref="D71:F71"/>
    <mergeCell ref="D24:F24"/>
    <mergeCell ref="D26:F26"/>
    <mergeCell ref="D47:F47"/>
    <mergeCell ref="D45:F45"/>
    <mergeCell ref="D42:F42"/>
    <mergeCell ref="D46:F46"/>
    <mergeCell ref="D27:F27"/>
    <mergeCell ref="D35:F35"/>
    <mergeCell ref="D36:F36"/>
    <mergeCell ref="D32:F32"/>
    <mergeCell ref="D14:F14"/>
    <mergeCell ref="D22:F22"/>
    <mergeCell ref="D18:F18"/>
    <mergeCell ref="D15:F15"/>
    <mergeCell ref="D21:F21"/>
    <mergeCell ref="D17:F17"/>
    <mergeCell ref="D19:F19"/>
    <mergeCell ref="D29:F29"/>
    <mergeCell ref="B8:G8"/>
    <mergeCell ref="B9:G9"/>
    <mergeCell ref="B11:G11"/>
    <mergeCell ref="B10:F10"/>
    <mergeCell ref="D103:F103"/>
    <mergeCell ref="D105:F105"/>
    <mergeCell ref="D117:F117"/>
    <mergeCell ref="D108:F108"/>
    <mergeCell ref="D109:F109"/>
    <mergeCell ref="D116:F116"/>
    <mergeCell ref="D95:F95"/>
    <mergeCell ref="D56:F56"/>
    <mergeCell ref="D111:F111"/>
    <mergeCell ref="D102:F102"/>
    <mergeCell ref="D101:F101"/>
    <mergeCell ref="D106:F106"/>
    <mergeCell ref="D97:F97"/>
    <mergeCell ref="D76:F76"/>
    <mergeCell ref="D79:F79"/>
    <mergeCell ref="D80:F80"/>
    <mergeCell ref="D82:F82"/>
    <mergeCell ref="D84:F84"/>
    <mergeCell ref="D88:F88"/>
    <mergeCell ref="D85:F85"/>
    <mergeCell ref="D87:F87"/>
    <mergeCell ref="D128:F128"/>
    <mergeCell ref="D115:F115"/>
    <mergeCell ref="D118:F118"/>
    <mergeCell ref="D112:F112"/>
    <mergeCell ref="D120:F120"/>
    <mergeCell ref="D126:F126"/>
    <mergeCell ref="D125:F125"/>
    <mergeCell ref="D124:F124"/>
    <mergeCell ref="D123:F123"/>
    <mergeCell ref="E2:G2"/>
    <mergeCell ref="E3:G3"/>
    <mergeCell ref="D16:F16"/>
    <mergeCell ref="D12:F12"/>
    <mergeCell ref="A2:D2"/>
    <mergeCell ref="A3:D3"/>
    <mergeCell ref="C5:F5"/>
    <mergeCell ref="D13:F13"/>
    <mergeCell ref="A6:G6"/>
    <mergeCell ref="A7:G7"/>
    <mergeCell ref="B132:F132"/>
    <mergeCell ref="D121:F121"/>
    <mergeCell ref="D119:F119"/>
    <mergeCell ref="D89:F89"/>
    <mergeCell ref="D104:F104"/>
    <mergeCell ref="D129:F129"/>
    <mergeCell ref="D93:F93"/>
    <mergeCell ref="D94:F94"/>
    <mergeCell ref="D122:F122"/>
    <mergeCell ref="D90:F90"/>
    <mergeCell ref="D83:F83"/>
    <mergeCell ref="D127:F127"/>
    <mergeCell ref="D23:F23"/>
    <mergeCell ref="D31:F31"/>
    <mergeCell ref="D81:F81"/>
    <mergeCell ref="D78:F78"/>
    <mergeCell ref="D110:F110"/>
    <mergeCell ref="D59:F59"/>
    <mergeCell ref="D34:F34"/>
    <mergeCell ref="D92:F92"/>
    <mergeCell ref="D75:F75"/>
    <mergeCell ref="D77:F77"/>
    <mergeCell ref="D69:F69"/>
    <mergeCell ref="D74:F74"/>
    <mergeCell ref="D72:F72"/>
    <mergeCell ref="D73:F73"/>
    <mergeCell ref="D20:F20"/>
    <mergeCell ref="D96:F96"/>
    <mergeCell ref="D114:F114"/>
    <mergeCell ref="D113:F113"/>
    <mergeCell ref="D86:F86"/>
    <mergeCell ref="D99:F99"/>
    <mergeCell ref="D91:F91"/>
    <mergeCell ref="D107:F107"/>
    <mergeCell ref="D98:F98"/>
    <mergeCell ref="D100:F100"/>
    <mergeCell ref="D66:F66"/>
    <mergeCell ref="D64:F64"/>
    <mergeCell ref="D57:F57"/>
    <mergeCell ref="D60:F60"/>
    <mergeCell ref="D61:F61"/>
    <mergeCell ref="D62:F62"/>
    <mergeCell ref="D63:F63"/>
    <mergeCell ref="D65:F65"/>
    <mergeCell ref="D58:F58"/>
    <mergeCell ref="D25:F25"/>
    <mergeCell ref="D28:F28"/>
    <mergeCell ref="D37:F37"/>
    <mergeCell ref="D51:F51"/>
    <mergeCell ref="D33:F33"/>
    <mergeCell ref="D41:F41"/>
    <mergeCell ref="D30:F30"/>
    <mergeCell ref="D48:F48"/>
    <mergeCell ref="D43:F43"/>
    <mergeCell ref="D50:F50"/>
    <mergeCell ref="D55:F55"/>
    <mergeCell ref="D49:F49"/>
    <mergeCell ref="D38:F38"/>
    <mergeCell ref="D52:F52"/>
    <mergeCell ref="D53:F53"/>
    <mergeCell ref="D54:F54"/>
    <mergeCell ref="D39:F39"/>
    <mergeCell ref="D40:F40"/>
    <mergeCell ref="D44:F4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microsofft</cp:lastModifiedBy>
  <cp:lastPrinted>2012-02-01T10:55:14Z</cp:lastPrinted>
  <dcterms:created xsi:type="dcterms:W3CDTF">1996-10-08T23:32:33Z</dcterms:created>
  <dcterms:modified xsi:type="dcterms:W3CDTF">2012-11-28T18:28:30Z</dcterms:modified>
  <cp:category/>
  <cp:version/>
  <cp:contentType/>
  <cp:contentStatus/>
</cp:coreProperties>
</file>