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'Лист3'!$A$1:$G$117</definedName>
  </definedNames>
  <calcPr fullCalcOnLoad="1"/>
</workbook>
</file>

<file path=xl/sharedStrings.xml><?xml version="1.0" encoding="utf-8"?>
<sst xmlns="http://schemas.openxmlformats.org/spreadsheetml/2006/main" count="85" uniqueCount="83">
  <si>
    <t>№</t>
  </si>
  <si>
    <t>Сумма</t>
  </si>
  <si>
    <t>Наименование работ</t>
  </si>
  <si>
    <t>использования денежных средств  на текущий ремонт по ж\дому</t>
  </si>
  <si>
    <t>месяц</t>
  </si>
  <si>
    <r>
      <t xml:space="preserve">2. Плановый сбор на 2012г. 3,21руб.*21105,97м2*12мес.= </t>
    </r>
    <r>
      <rPr>
        <b/>
        <sz val="10"/>
        <rFont val="Arial"/>
        <family val="2"/>
      </rPr>
      <t>813001,96руб.</t>
    </r>
  </si>
  <si>
    <t>3. Перерасход средств по текущему ремонту за 2012г. с учетом перерасхода за 2011г.</t>
  </si>
  <si>
    <r>
      <t xml:space="preserve">1. Перерасход средств по текущему ремонту на 01.01.2012г.- </t>
    </r>
    <r>
      <rPr>
        <b/>
        <sz val="10"/>
        <rFont val="Arial"/>
        <family val="2"/>
      </rPr>
      <t>1576887,64руб</t>
    </r>
  </si>
  <si>
    <t>4. Расход за 2012г.</t>
  </si>
  <si>
    <t>1.</t>
  </si>
  <si>
    <t>январь</t>
  </si>
  <si>
    <t>установка дверных полотен1п.2эт.,2п.11эт.(ООО "Комплекс-сервис1")</t>
  </si>
  <si>
    <t>ремонт кан.стояка со снятием унитаза кв.92(ООО "Комплекс-сервис1")</t>
  </si>
  <si>
    <t>ремонт кан.стояка со снятием унитаза кв.15(ООО "Комплекс-сервис1")</t>
  </si>
  <si>
    <t>итого за январь</t>
  </si>
  <si>
    <t>2.</t>
  </si>
  <si>
    <t>февраль</t>
  </si>
  <si>
    <t>ремонт участка кан.стояка со снятием унитаза кв.13(ООО "Комплекс-сервис1")</t>
  </si>
  <si>
    <t>перекатка пожарных рукавов на новую скатку (подр-к:ООО"Комплекс-сервис1")</t>
  </si>
  <si>
    <t>3.</t>
  </si>
  <si>
    <t>апрель</t>
  </si>
  <si>
    <t>4.</t>
  </si>
  <si>
    <t>май</t>
  </si>
  <si>
    <t>вынос мусора(Гатаулова Г.М. дог.№9 от 01.02.12г.)</t>
  </si>
  <si>
    <t>устройство кровли балкона пл.5,4м2 кв.280(Чумаров М.Н. дог.подряда 12-6 от 12.05.12г.)</t>
  </si>
  <si>
    <t>линокром ТПП, битум(ав.от.№100 от 18.05.12г.,пер.116 от 21.05.12г.Чумаров М.Н.)</t>
  </si>
  <si>
    <t>ремонт участка кан.стояка со снятием унитаза кв.167(ООО "Комплекс-сервис1")</t>
  </si>
  <si>
    <t>ремонт участка кан.стояка со снятием унитаза кв.195(ООО "Комплекс-сервис1")</t>
  </si>
  <si>
    <t>итого за май</t>
  </si>
  <si>
    <t>5.</t>
  </si>
  <si>
    <t>июль</t>
  </si>
  <si>
    <t>демонтаж плитки с входов в бомбоубежище, демонтаж будки вентиляции на придомовой территории(подр-к: ООО"Гринада" дог.№9 от 18.06.12г.)</t>
  </si>
  <si>
    <t>изг-е и уст-ка мет.дверного блока 6 п-д(ООО "Комплекс-сервис1")</t>
  </si>
  <si>
    <t>замеры шума, санитарно-эпидемиологическая экспертиза(подр-к:Фед.бюдж.учреждение здравоохранения"Центр гигиены и эпидемиологии в Ульян.обл-ти" дог.№ 2368КГ от 24.05.12г., акт 2951 от 02.07.2012г.")</t>
  </si>
  <si>
    <t>техн.освидетельствование огнетушителей ОП4 в эл/щит (Ульян.обл.отд. Общеросс.общ.орг-ции" Всероссийское добровольное пожарное общ-во" акт А-443 от 10.07.2012г.)</t>
  </si>
  <si>
    <t>испытание противопожарного водопровода (подр-к:ООО"Смартком")</t>
  </si>
  <si>
    <t>итого за июль</t>
  </si>
  <si>
    <t>6.</t>
  </si>
  <si>
    <t>август</t>
  </si>
  <si>
    <t>замена мусороприемных клапанов 1п-5,11эт, 4п-6эт.(ООО "Комплекс-сервис1")</t>
  </si>
  <si>
    <t>материалы на покраску входов в лифт 1п-д,все этажи(ав.от.№170 от 21.08.12г.,пер.248 от 21.08.12г.Савина Т.В.)</t>
  </si>
  <si>
    <t>итого за август</t>
  </si>
  <si>
    <t>7.</t>
  </si>
  <si>
    <t>сентябрь</t>
  </si>
  <si>
    <t>замена дождеприемников в 4,6,7 п-дах (подр-к: ООО "Комплекс-сервис1")</t>
  </si>
  <si>
    <t>итого за сентябрь</t>
  </si>
  <si>
    <t>итого расход на 01.10.12г.</t>
  </si>
  <si>
    <t>итого перерасход на 01.10.12г.</t>
  </si>
  <si>
    <t>ремонт в подъездах, покраска обрамлений лифтовых кабин 24 шт.(подр-к:Заплаткина Т.М. дог.05-13)</t>
  </si>
  <si>
    <t>Отчёт</t>
  </si>
  <si>
    <t>пр-т Ульяновский 17 на 31.12.2012г.</t>
  </si>
  <si>
    <t>октябрь</t>
  </si>
  <si>
    <t>ремонт примыкания кровельного ковра к шахте выхода на крышу п-д №1, ремонт кровельного ковра отдельными местами (п-ды 6,7) пл.10м2 (подр-к: Чумаров М.Н. дог.12-32 от 03.10.12г.)</t>
  </si>
  <si>
    <t>услуги банка по снятию ден.средств на з/пл.</t>
  </si>
  <si>
    <t>отключение и подключение систем отопления и ГВС(УМУП "Теплоком" вх.№ 192 от19.10.12г.)</t>
  </si>
  <si>
    <t>ремонт участка кан.стояка со снятием унитаза кв.2(ООО "Комплекс-сервис1")</t>
  </si>
  <si>
    <t>ремонт участка хоз.фекальной канализации кв.126 (ООО "Комплекс-сервис1")</t>
  </si>
  <si>
    <t>замена вентилей системы отопления (подготовка к зиме) (подр-к: ООО "Комплекс-сервис1")</t>
  </si>
  <si>
    <t>изготовление и установка крепёжных скоб для натяжения пружин (1-7п) (подр-к: ООО "Комплекс-сервис1")</t>
  </si>
  <si>
    <t>ремонт освещения тепловых пунктов (подр-к: ООО "Комплекс-сервис1")</t>
  </si>
  <si>
    <t>дверь металлическая 3 шт.(1,5,7 п-ды на мусорокамеры)(ав.от.№219 от 17.10.12г.,пер.332от 17.10.12г.Тумаров А.И.)</t>
  </si>
  <si>
    <t>дюбель-гвоздь(ав.от.№206 от 30.09.12г.,пер.312от 30.09.12г.Тумаров И.А.)</t>
  </si>
  <si>
    <t>итого за октябрь</t>
  </si>
  <si>
    <t>9.</t>
  </si>
  <si>
    <t>ноябрь</t>
  </si>
  <si>
    <t>устройство кровельного покрытия козырьков балконов в кол-ве 2шт.   (кв.138)(подр-к: Чумаров М.Н. дог.12-35 от 14.11.12г.)</t>
  </si>
  <si>
    <t>вентиль Ду 40(ав.от.№232 от 02.11.12г.,пер.349 от 02.11.12г.Тумаров А.И.)</t>
  </si>
  <si>
    <t>услуги банка по снятию ден.средств на материалы</t>
  </si>
  <si>
    <t>итого за ноябрь</t>
  </si>
  <si>
    <t>декабрь</t>
  </si>
  <si>
    <t>ремонт м/пан.швов (подр-к: ООО "Поволжская Строительная Компания" дог.№34 от 11.01.11г.)</t>
  </si>
  <si>
    <t>замена элеваторов (1,2 ввод )(подр-к: ООО"Гринада" дог.№20 от 01.10.12г.)</t>
  </si>
  <si>
    <t>ремонт кан.стояка со снятием унитаза кв.88(ООО "Комплекс-сервис1")</t>
  </si>
  <si>
    <t>материалы на ремонт кровли:линокром ТКП, битум (ав.от.№267 от 18.12.12г.,пер.399 от 24.12.12г.Чумаров М.Н.)</t>
  </si>
  <si>
    <t>итого за декабрь</t>
  </si>
  <si>
    <t>итого расход на 31.12.12г.</t>
  </si>
  <si>
    <t>итого перерасход на 31.12.12г.</t>
  </si>
  <si>
    <t>ремонт МОП(Заплаткина Т.М. дог.подряда 05-13)</t>
  </si>
  <si>
    <t>июнь</t>
  </si>
  <si>
    <t>изг-е и уст-ка перил на 1 эт. 7 п-д (ООО "Комплекс-сервис1")</t>
  </si>
  <si>
    <t>изг-е урн 5,6 п-ды (ООО "Комплекс-сервис1")</t>
  </si>
  <si>
    <t>окраска дождеприёмника 1,3,7 п-ды (ООО "Комплекс-сервис1")</t>
  </si>
  <si>
    <t>итого за июнь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</si>
</sst>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</numFmts>
  <fonts count="3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 quotePrefix="1">
      <alignment horizontal="left"/>
    </xf>
    <xf numFmtId="0" fontId="0" fillId="0" borderId="10" xfId="0" applyBorder="1" applyAlignment="1" quotePrefix="1">
      <alignment horizontal="left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 quotePrefix="1">
      <alignment horizontal="left"/>
    </xf>
    <xf numFmtId="0" fontId="0" fillId="0" borderId="0" xfId="0" applyFont="1" applyAlignment="1">
      <alignment/>
    </xf>
    <xf numFmtId="2" fontId="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2" fontId="3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Border="1" applyAlignment="1" quotePrefix="1">
      <alignment/>
    </xf>
    <xf numFmtId="0" fontId="1" fillId="0" borderId="12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 quotePrefix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1" fillId="0" borderId="10" xfId="0" applyFont="1" applyBorder="1" applyAlignment="1">
      <alignment horizontal="left"/>
    </xf>
    <xf numFmtId="2" fontId="1" fillId="0" borderId="1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2" fontId="1" fillId="0" borderId="10" xfId="0" applyNumberFormat="1" applyFont="1" applyBorder="1" applyAlignment="1">
      <alignment horizontal="right"/>
    </xf>
    <xf numFmtId="2" fontId="1" fillId="0" borderId="11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2" fontId="3" fillId="0" borderId="11" xfId="0" applyNumberFormat="1" applyFont="1" applyBorder="1" applyAlignment="1">
      <alignment horizontal="right"/>
    </xf>
    <xf numFmtId="0" fontId="4" fillId="0" borderId="14" xfId="0" applyFont="1" applyBorder="1" applyAlignment="1" quotePrefix="1">
      <alignment horizontal="left"/>
    </xf>
    <xf numFmtId="0" fontId="4" fillId="0" borderId="15" xfId="0" applyFont="1" applyBorder="1" applyAlignment="1" quotePrefix="1">
      <alignment horizontal="left"/>
    </xf>
    <xf numFmtId="2" fontId="0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 quotePrefix="1">
      <alignment horizontal="left" wrapText="1"/>
    </xf>
    <xf numFmtId="0" fontId="4" fillId="0" borderId="15" xfId="0" applyFont="1" applyBorder="1" applyAlignment="1" quotePrefix="1">
      <alignment horizontal="left" wrapText="1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4" xfId="0" applyFont="1" applyBorder="1" applyAlignment="1" quotePrefix="1">
      <alignment horizontal="left"/>
    </xf>
    <xf numFmtId="0" fontId="4" fillId="0" borderId="15" xfId="0" applyFont="1" applyBorder="1" applyAlignment="1" quotePrefix="1">
      <alignment horizontal="left"/>
    </xf>
    <xf numFmtId="0" fontId="4" fillId="0" borderId="13" xfId="0" applyFont="1" applyBorder="1" applyAlignment="1" quotePrefix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 quotePrefix="1">
      <alignment horizontal="left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3" xfId="0" applyFont="1" applyBorder="1" applyAlignment="1" quotePrefix="1">
      <alignment horizontal="left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0" applyBorder="1" applyAlignment="1">
      <alignment horizontal="left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4" fillId="0" borderId="24" xfId="0" applyFont="1" applyBorder="1" applyAlignment="1" quotePrefix="1">
      <alignment horizontal="left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1" fillId="0" borderId="13" xfId="0" applyFont="1" applyBorder="1" applyAlignment="1" quotePrefix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 quotePrefix="1">
      <alignment horizontal="left"/>
    </xf>
    <xf numFmtId="0" fontId="1" fillId="0" borderId="10" xfId="0" applyFont="1" applyBorder="1" applyAlignment="1" quotePrefix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 quotePrefix="1">
      <alignment horizontal="left"/>
    </xf>
    <xf numFmtId="0" fontId="1" fillId="0" borderId="15" xfId="0" applyFont="1" applyBorder="1" applyAlignment="1" quotePrefix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 quotePrefix="1">
      <alignment horizontal="center"/>
    </xf>
    <xf numFmtId="0" fontId="1" fillId="0" borderId="13" xfId="0" applyFont="1" applyBorder="1" applyAlignment="1">
      <alignment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27" xfId="0" applyFont="1" applyBorder="1" applyAlignment="1" quotePrefix="1">
      <alignment horizontal="left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1" fillId="0" borderId="22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4" fillId="0" borderId="13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2"/>
  <sheetViews>
    <sheetView tabSelected="1" zoomScalePageLayoutView="0" workbookViewId="0" topLeftCell="A1">
      <selection activeCell="D76" sqref="D76:F76"/>
    </sheetView>
  </sheetViews>
  <sheetFormatPr defaultColWidth="9.140625" defaultRowHeight="12.75"/>
  <cols>
    <col min="1" max="1" width="0.13671875" style="0" customWidth="1"/>
    <col min="2" max="2" width="3.00390625" style="0" customWidth="1"/>
    <col min="3" max="3" width="13.57421875" style="0" customWidth="1"/>
    <col min="5" max="5" width="6.7109375" style="0" customWidth="1"/>
    <col min="6" max="6" width="45.00390625" style="0" customWidth="1"/>
    <col min="7" max="7" width="11.28125" style="0" customWidth="1"/>
    <col min="8" max="8" width="11.140625" style="0" bestFit="1" customWidth="1"/>
    <col min="9" max="9" width="11.28125" style="0" customWidth="1"/>
    <col min="10" max="10" width="12.7109375" style="0" customWidth="1"/>
  </cols>
  <sheetData>
    <row r="1" spans="3:6" ht="12.75">
      <c r="C1" s="99" t="s">
        <v>49</v>
      </c>
      <c r="D1" s="99"/>
      <c r="E1" s="99"/>
      <c r="F1" s="99"/>
    </row>
    <row r="2" spans="1:8" ht="12.75">
      <c r="A2" s="99" t="s">
        <v>3</v>
      </c>
      <c r="B2" s="99"/>
      <c r="C2" s="99"/>
      <c r="D2" s="99"/>
      <c r="E2" s="99"/>
      <c r="F2" s="99"/>
      <c r="G2" s="99"/>
      <c r="H2" s="3"/>
    </row>
    <row r="3" spans="1:7" ht="12.75">
      <c r="A3" s="98" t="s">
        <v>50</v>
      </c>
      <c r="B3" s="99"/>
      <c r="C3" s="99"/>
      <c r="D3" s="99"/>
      <c r="E3" s="99"/>
      <c r="F3" s="99"/>
      <c r="G3" s="99"/>
    </row>
    <row r="4" spans="1:7" ht="12.75">
      <c r="A4" s="2"/>
      <c r="B4" s="100" t="s">
        <v>7</v>
      </c>
      <c r="C4" s="101"/>
      <c r="D4" s="101"/>
      <c r="E4" s="101"/>
      <c r="F4" s="101"/>
      <c r="G4" s="101"/>
    </row>
    <row r="5" spans="1:7" ht="12.75">
      <c r="A5" s="2"/>
      <c r="B5" s="76" t="s">
        <v>5</v>
      </c>
      <c r="C5" s="102"/>
      <c r="D5" s="102"/>
      <c r="E5" s="102"/>
      <c r="F5" s="102"/>
      <c r="G5" s="102"/>
    </row>
    <row r="6" spans="1:7" ht="12.75">
      <c r="A6" s="2"/>
      <c r="B6" s="76" t="s">
        <v>6</v>
      </c>
      <c r="C6" s="76"/>
      <c r="D6" s="76"/>
      <c r="E6" s="76"/>
      <c r="F6" s="76"/>
      <c r="G6" s="26">
        <v>-763885.68</v>
      </c>
    </row>
    <row r="7" spans="1:7" ht="13.5" thickBot="1">
      <c r="A7" s="2"/>
      <c r="B7" s="76" t="s">
        <v>8</v>
      </c>
      <c r="C7" s="77"/>
      <c r="D7" s="77"/>
      <c r="E7" s="77"/>
      <c r="F7" s="77"/>
      <c r="G7" s="77"/>
    </row>
    <row r="8" spans="2:7" ht="12.75">
      <c r="B8" s="112" t="s">
        <v>0</v>
      </c>
      <c r="C8" s="113" t="s">
        <v>4</v>
      </c>
      <c r="D8" s="70" t="s">
        <v>2</v>
      </c>
      <c r="E8" s="71"/>
      <c r="F8" s="72"/>
      <c r="G8" s="78" t="s">
        <v>1</v>
      </c>
    </row>
    <row r="9" spans="2:7" ht="13.5" thickBot="1">
      <c r="B9" s="79"/>
      <c r="C9" s="79"/>
      <c r="D9" s="73"/>
      <c r="E9" s="74"/>
      <c r="F9" s="75"/>
      <c r="G9" s="79"/>
    </row>
    <row r="10" spans="2:7" ht="12.75">
      <c r="B10" s="31" t="s">
        <v>9</v>
      </c>
      <c r="C10" s="33" t="s">
        <v>10</v>
      </c>
      <c r="D10" s="103" t="s">
        <v>11</v>
      </c>
      <c r="E10" s="104"/>
      <c r="F10" s="105"/>
      <c r="G10" s="42">
        <v>8695</v>
      </c>
    </row>
    <row r="11" spans="2:7" ht="12.75">
      <c r="B11" s="6"/>
      <c r="C11" s="35"/>
      <c r="D11" s="106" t="s">
        <v>12</v>
      </c>
      <c r="E11" s="81"/>
      <c r="F11" s="82"/>
      <c r="G11" s="41">
        <v>2255</v>
      </c>
    </row>
    <row r="12" spans="2:7" ht="12.75">
      <c r="B12" s="6"/>
      <c r="C12" s="35"/>
      <c r="D12" s="80" t="s">
        <v>13</v>
      </c>
      <c r="E12" s="81"/>
      <c r="F12" s="82"/>
      <c r="G12" s="43">
        <v>1859</v>
      </c>
    </row>
    <row r="13" spans="2:7" ht="12.75">
      <c r="B13" s="32"/>
      <c r="C13" s="28" t="s">
        <v>14</v>
      </c>
      <c r="D13" s="57"/>
      <c r="E13" s="58"/>
      <c r="F13" s="59"/>
      <c r="G13" s="47">
        <f>G12+G11+G10</f>
        <v>12809</v>
      </c>
    </row>
    <row r="14" spans="2:7" ht="12.75">
      <c r="B14" s="30" t="s">
        <v>15</v>
      </c>
      <c r="C14" s="33" t="s">
        <v>16</v>
      </c>
      <c r="D14" s="69" t="s">
        <v>17</v>
      </c>
      <c r="E14" s="60"/>
      <c r="F14" s="61"/>
      <c r="G14" s="47">
        <v>2931</v>
      </c>
    </row>
    <row r="15" spans="2:7" ht="12.75">
      <c r="B15" s="32" t="s">
        <v>19</v>
      </c>
      <c r="C15" s="33" t="s">
        <v>20</v>
      </c>
      <c r="D15" s="45" t="s">
        <v>18</v>
      </c>
      <c r="E15" s="48"/>
      <c r="F15" s="49"/>
      <c r="G15" s="47">
        <v>30881</v>
      </c>
    </row>
    <row r="16" spans="2:7" ht="12.75">
      <c r="B16" s="9" t="s">
        <v>21</v>
      </c>
      <c r="C16" s="28" t="s">
        <v>22</v>
      </c>
      <c r="D16" s="57" t="s">
        <v>23</v>
      </c>
      <c r="E16" s="58"/>
      <c r="F16" s="59"/>
      <c r="G16" s="43">
        <v>149.72</v>
      </c>
    </row>
    <row r="17" spans="2:7" ht="24.75" customHeight="1">
      <c r="B17" s="6"/>
      <c r="C17" s="28"/>
      <c r="D17" s="54" t="s">
        <v>24</v>
      </c>
      <c r="E17" s="55"/>
      <c r="F17" s="56"/>
      <c r="G17" s="41">
        <v>2109.24</v>
      </c>
    </row>
    <row r="18" spans="2:7" ht="16.5" customHeight="1">
      <c r="B18" s="6"/>
      <c r="C18" s="28"/>
      <c r="D18" s="114" t="s">
        <v>77</v>
      </c>
      <c r="E18" s="55"/>
      <c r="F18" s="56"/>
      <c r="G18" s="41">
        <v>2281.6</v>
      </c>
    </row>
    <row r="19" spans="2:7" ht="12.75">
      <c r="B19" s="6"/>
      <c r="C19" s="29"/>
      <c r="D19" s="57" t="s">
        <v>25</v>
      </c>
      <c r="E19" s="60"/>
      <c r="F19" s="61"/>
      <c r="G19" s="41">
        <v>496.6</v>
      </c>
    </row>
    <row r="20" spans="2:7" ht="12.75">
      <c r="B20" s="6"/>
      <c r="C20" s="28"/>
      <c r="D20" s="57" t="s">
        <v>26</v>
      </c>
      <c r="E20" s="58"/>
      <c r="F20" s="59"/>
      <c r="G20" s="50">
        <v>1796</v>
      </c>
    </row>
    <row r="21" spans="2:7" ht="12.75">
      <c r="B21" s="6"/>
      <c r="C21" s="28"/>
      <c r="D21" s="69" t="s">
        <v>27</v>
      </c>
      <c r="E21" s="58"/>
      <c r="F21" s="59"/>
      <c r="G21" s="43">
        <v>1931</v>
      </c>
    </row>
    <row r="22" spans="2:8" ht="12.75">
      <c r="B22" s="9"/>
      <c r="C22" s="34" t="s">
        <v>28</v>
      </c>
      <c r="D22" s="57"/>
      <c r="E22" s="58"/>
      <c r="F22" s="59"/>
      <c r="G22" s="44">
        <f>G21+G20+G19+G18+G17+G16</f>
        <v>8764.16</v>
      </c>
      <c r="H22" s="21"/>
    </row>
    <row r="23" spans="2:8" ht="12.75">
      <c r="B23" s="6" t="s">
        <v>29</v>
      </c>
      <c r="C23" s="52" t="s">
        <v>78</v>
      </c>
      <c r="D23" s="65" t="s">
        <v>79</v>
      </c>
      <c r="E23" s="58"/>
      <c r="F23" s="59"/>
      <c r="G23" s="53">
        <v>1082</v>
      </c>
      <c r="H23" s="21"/>
    </row>
    <row r="24" spans="2:8" ht="12.75">
      <c r="B24" s="9"/>
      <c r="C24" s="34"/>
      <c r="D24" s="66" t="s">
        <v>80</v>
      </c>
      <c r="E24" s="58"/>
      <c r="F24" s="59"/>
      <c r="G24" s="53">
        <v>4065</v>
      </c>
      <c r="H24" s="21"/>
    </row>
    <row r="25" spans="2:8" ht="12.75">
      <c r="B25" s="9"/>
      <c r="C25" s="34"/>
      <c r="D25" s="65" t="s">
        <v>81</v>
      </c>
      <c r="E25" s="58"/>
      <c r="F25" s="59"/>
      <c r="G25" s="53">
        <v>4142</v>
      </c>
      <c r="H25" s="21"/>
    </row>
    <row r="26" spans="2:8" ht="12.75">
      <c r="B26" s="9"/>
      <c r="C26" s="52" t="s">
        <v>82</v>
      </c>
      <c r="D26" s="57"/>
      <c r="E26" s="58"/>
      <c r="F26" s="59"/>
      <c r="G26" s="44">
        <f>G25+G24+G23</f>
        <v>9289</v>
      </c>
      <c r="H26" s="21"/>
    </row>
    <row r="27" spans="2:8" s="15" customFormat="1" ht="23.25" customHeight="1">
      <c r="B27" s="6" t="s">
        <v>29</v>
      </c>
      <c r="C27" s="28" t="s">
        <v>30</v>
      </c>
      <c r="D27" s="54" t="s">
        <v>31</v>
      </c>
      <c r="E27" s="63"/>
      <c r="F27" s="64"/>
      <c r="G27" s="43">
        <v>28908.5</v>
      </c>
      <c r="H27" s="36"/>
    </row>
    <row r="28" spans="2:8" s="15" customFormat="1" ht="13.5" customHeight="1">
      <c r="B28" s="6"/>
      <c r="C28" s="29"/>
      <c r="D28" s="57" t="s">
        <v>32</v>
      </c>
      <c r="E28" s="60"/>
      <c r="F28" s="61"/>
      <c r="G28" s="43">
        <v>5202</v>
      </c>
      <c r="H28" s="36"/>
    </row>
    <row r="29" spans="2:7" s="15" customFormat="1" ht="33.75" customHeight="1">
      <c r="B29" s="6"/>
      <c r="C29" s="28"/>
      <c r="D29" s="54" t="s">
        <v>33</v>
      </c>
      <c r="E29" s="63"/>
      <c r="F29" s="64"/>
      <c r="G29" s="43">
        <v>4322.06</v>
      </c>
    </row>
    <row r="30" spans="2:7" ht="33.75" customHeight="1">
      <c r="B30" s="5"/>
      <c r="C30" s="28"/>
      <c r="D30" s="62" t="s">
        <v>34</v>
      </c>
      <c r="E30" s="55"/>
      <c r="F30" s="56"/>
      <c r="G30" s="38">
        <v>880</v>
      </c>
    </row>
    <row r="31" spans="2:7" ht="12.75">
      <c r="B31" s="37"/>
      <c r="C31" s="28"/>
      <c r="D31" s="57" t="s">
        <v>35</v>
      </c>
      <c r="E31" s="58"/>
      <c r="F31" s="59"/>
      <c r="G31" s="16">
        <v>5600</v>
      </c>
    </row>
    <row r="32" spans="2:7" ht="24" customHeight="1">
      <c r="B32" s="37"/>
      <c r="C32" s="28"/>
      <c r="D32" s="54" t="s">
        <v>48</v>
      </c>
      <c r="E32" s="63"/>
      <c r="F32" s="64"/>
      <c r="G32" s="16">
        <v>2704.8</v>
      </c>
    </row>
    <row r="33" spans="2:7" ht="12.75">
      <c r="B33" s="5"/>
      <c r="C33" s="34" t="s">
        <v>36</v>
      </c>
      <c r="D33" s="57"/>
      <c r="E33" s="58"/>
      <c r="F33" s="59"/>
      <c r="G33" s="19">
        <f>G32+G31+G30+G29+G28+G27</f>
        <v>47617.36</v>
      </c>
    </row>
    <row r="34" spans="2:7" ht="14.25" customHeight="1">
      <c r="B34" s="37" t="s">
        <v>37</v>
      </c>
      <c r="C34" s="34" t="s">
        <v>38</v>
      </c>
      <c r="D34" s="57" t="s">
        <v>39</v>
      </c>
      <c r="E34" s="60"/>
      <c r="F34" s="61"/>
      <c r="G34" s="38">
        <v>11265</v>
      </c>
    </row>
    <row r="35" spans="2:7" s="15" customFormat="1" ht="24.75" customHeight="1">
      <c r="B35" s="5"/>
      <c r="C35" s="29"/>
      <c r="D35" s="62" t="s">
        <v>40</v>
      </c>
      <c r="E35" s="55"/>
      <c r="F35" s="56"/>
      <c r="G35" s="38">
        <v>280</v>
      </c>
    </row>
    <row r="36" spans="2:7" s="15" customFormat="1" ht="12.75">
      <c r="B36" s="5"/>
      <c r="C36" s="28" t="s">
        <v>41</v>
      </c>
      <c r="D36" s="57"/>
      <c r="E36" s="58"/>
      <c r="F36" s="59"/>
      <c r="G36" s="19">
        <f>G35+G34</f>
        <v>11545</v>
      </c>
    </row>
    <row r="37" spans="2:7" s="15" customFormat="1" ht="15.75" customHeight="1">
      <c r="B37" s="37" t="s">
        <v>42</v>
      </c>
      <c r="C37" s="28" t="s">
        <v>43</v>
      </c>
      <c r="D37" s="62" t="s">
        <v>61</v>
      </c>
      <c r="E37" s="55"/>
      <c r="F37" s="56"/>
      <c r="G37" s="16">
        <v>1168</v>
      </c>
    </row>
    <row r="38" spans="2:7" s="15" customFormat="1" ht="16.5" customHeight="1">
      <c r="B38" s="5"/>
      <c r="C38" s="29"/>
      <c r="D38" s="54" t="s">
        <v>44</v>
      </c>
      <c r="E38" s="63"/>
      <c r="F38" s="64"/>
      <c r="G38" s="16">
        <v>39214</v>
      </c>
    </row>
    <row r="39" spans="2:8" s="15" customFormat="1" ht="14.25" customHeight="1">
      <c r="B39" s="5"/>
      <c r="C39" s="28" t="s">
        <v>45</v>
      </c>
      <c r="D39" s="54"/>
      <c r="E39" s="63"/>
      <c r="F39" s="64"/>
      <c r="G39" s="51">
        <f>G38+G37</f>
        <v>40382</v>
      </c>
      <c r="H39" s="39"/>
    </row>
    <row r="40" spans="2:8" ht="15" customHeight="1">
      <c r="B40" s="5"/>
      <c r="C40" s="28"/>
      <c r="D40" s="54" t="s">
        <v>46</v>
      </c>
      <c r="E40" s="63"/>
      <c r="F40" s="64"/>
      <c r="G40" s="19">
        <f>G39+G36+G33+G26+G22+G15+G14+G13</f>
        <v>164218.52000000002</v>
      </c>
      <c r="H40" s="21"/>
    </row>
    <row r="41" spans="2:8" ht="14.25" customHeight="1">
      <c r="B41" s="37"/>
      <c r="C41" s="46"/>
      <c r="D41" s="63" t="s">
        <v>47</v>
      </c>
      <c r="E41" s="63"/>
      <c r="F41" s="64"/>
      <c r="G41" s="19">
        <f>G6-G40</f>
        <v>-928104.2000000001</v>
      </c>
      <c r="H41" s="21"/>
    </row>
    <row r="42" spans="2:7" ht="36.75" customHeight="1">
      <c r="B42" s="5">
        <v>8</v>
      </c>
      <c r="C42" s="28" t="s">
        <v>51</v>
      </c>
      <c r="D42" s="62" t="s">
        <v>52</v>
      </c>
      <c r="E42" s="63"/>
      <c r="F42" s="64"/>
      <c r="G42" s="38">
        <v>2968.56</v>
      </c>
    </row>
    <row r="43" spans="2:7" ht="12.75">
      <c r="B43" s="5"/>
      <c r="C43" s="29"/>
      <c r="D43" s="57" t="s">
        <v>53</v>
      </c>
      <c r="E43" s="58"/>
      <c r="F43" s="59"/>
      <c r="G43" s="38">
        <v>10</v>
      </c>
    </row>
    <row r="44" spans="2:7" ht="24.75" customHeight="1">
      <c r="B44" s="5"/>
      <c r="C44" s="28"/>
      <c r="D44" s="54" t="s">
        <v>54</v>
      </c>
      <c r="E44" s="63"/>
      <c r="F44" s="64"/>
      <c r="G44" s="38">
        <v>4478.07</v>
      </c>
    </row>
    <row r="45" spans="2:7" ht="14.25" customHeight="1">
      <c r="B45" s="37"/>
      <c r="C45" s="28"/>
      <c r="D45" s="57" t="s">
        <v>35</v>
      </c>
      <c r="E45" s="58"/>
      <c r="F45" s="59"/>
      <c r="G45" s="38">
        <v>5600</v>
      </c>
    </row>
    <row r="46" spans="2:7" ht="23.25" customHeight="1">
      <c r="B46" s="5"/>
      <c r="C46" s="28"/>
      <c r="D46" s="69" t="s">
        <v>55</v>
      </c>
      <c r="E46" s="60"/>
      <c r="F46" s="61"/>
      <c r="G46" s="38">
        <v>2928</v>
      </c>
    </row>
    <row r="47" spans="2:7" ht="23.25" customHeight="1">
      <c r="B47" s="5"/>
      <c r="C47" s="28"/>
      <c r="D47" s="69" t="s">
        <v>56</v>
      </c>
      <c r="E47" s="60"/>
      <c r="F47" s="61"/>
      <c r="G47" s="38">
        <v>1231</v>
      </c>
    </row>
    <row r="48" spans="2:7" s="15" customFormat="1" ht="24.75" customHeight="1">
      <c r="B48" s="5"/>
      <c r="C48" s="28"/>
      <c r="D48" s="54" t="s">
        <v>57</v>
      </c>
      <c r="E48" s="55"/>
      <c r="F48" s="56"/>
      <c r="G48" s="38">
        <v>6051</v>
      </c>
    </row>
    <row r="49" spans="2:7" ht="24" customHeight="1">
      <c r="B49" s="37"/>
      <c r="C49" s="28"/>
      <c r="D49" s="54" t="s">
        <v>58</v>
      </c>
      <c r="E49" s="55"/>
      <c r="F49" s="56"/>
      <c r="G49" s="38">
        <v>16140</v>
      </c>
    </row>
    <row r="50" spans="2:7" s="15" customFormat="1" ht="15" customHeight="1">
      <c r="B50" s="5"/>
      <c r="C50" s="28"/>
      <c r="D50" s="54" t="s">
        <v>59</v>
      </c>
      <c r="E50" s="55"/>
      <c r="F50" s="56"/>
      <c r="G50" s="38">
        <v>12604</v>
      </c>
    </row>
    <row r="51" spans="2:7" s="15" customFormat="1" ht="23.25" customHeight="1">
      <c r="B51" s="5"/>
      <c r="C51" s="29"/>
      <c r="D51" s="62" t="s">
        <v>60</v>
      </c>
      <c r="E51" s="67"/>
      <c r="F51" s="68"/>
      <c r="G51" s="38">
        <v>25500</v>
      </c>
    </row>
    <row r="52" spans="2:7" s="15" customFormat="1" ht="12.75">
      <c r="B52" s="5"/>
      <c r="C52" s="28" t="s">
        <v>62</v>
      </c>
      <c r="D52" s="57"/>
      <c r="E52" s="58"/>
      <c r="F52" s="59"/>
      <c r="G52" s="19">
        <f>G51+G50+G49+G48+G47+G46+G45+G44+G43+G42</f>
        <v>77510.63</v>
      </c>
    </row>
    <row r="53" spans="2:7" s="15" customFormat="1" ht="22.5" customHeight="1">
      <c r="B53" s="9" t="s">
        <v>63</v>
      </c>
      <c r="C53" s="28" t="s">
        <v>64</v>
      </c>
      <c r="D53" s="62" t="s">
        <v>65</v>
      </c>
      <c r="E53" s="55"/>
      <c r="F53" s="56"/>
      <c r="G53" s="38">
        <v>4687.2</v>
      </c>
    </row>
    <row r="54" spans="2:7" s="15" customFormat="1" ht="14.25" customHeight="1">
      <c r="B54" s="9"/>
      <c r="C54" s="28"/>
      <c r="D54" s="54" t="s">
        <v>66</v>
      </c>
      <c r="E54" s="67"/>
      <c r="F54" s="68"/>
      <c r="G54" s="38">
        <v>622</v>
      </c>
    </row>
    <row r="55" spans="2:7" s="15" customFormat="1" ht="12.75">
      <c r="B55" s="9"/>
      <c r="C55" s="28"/>
      <c r="D55" s="57" t="s">
        <v>67</v>
      </c>
      <c r="E55" s="58"/>
      <c r="F55" s="59"/>
      <c r="G55" s="38">
        <v>2</v>
      </c>
    </row>
    <row r="56" spans="2:7" s="15" customFormat="1" ht="15" customHeight="1">
      <c r="B56" s="28"/>
      <c r="C56" s="28" t="s">
        <v>68</v>
      </c>
      <c r="D56" s="54"/>
      <c r="E56" s="63"/>
      <c r="F56" s="64"/>
      <c r="G56" s="19">
        <f>G55+G54+G53</f>
        <v>5311.2</v>
      </c>
    </row>
    <row r="57" spans="2:7" s="15" customFormat="1" ht="24" customHeight="1">
      <c r="B57" s="28">
        <v>10</v>
      </c>
      <c r="C57" s="28" t="s">
        <v>69</v>
      </c>
      <c r="D57" s="54" t="s">
        <v>70</v>
      </c>
      <c r="E57" s="63"/>
      <c r="F57" s="64"/>
      <c r="G57" s="16">
        <v>81172</v>
      </c>
    </row>
    <row r="58" spans="2:7" s="15" customFormat="1" ht="12" customHeight="1">
      <c r="B58" s="6"/>
      <c r="C58" s="28"/>
      <c r="D58" s="62" t="s">
        <v>71</v>
      </c>
      <c r="E58" s="55"/>
      <c r="F58" s="56"/>
      <c r="G58" s="38">
        <v>386465</v>
      </c>
    </row>
    <row r="59" spans="2:7" s="15" customFormat="1" ht="14.25" customHeight="1">
      <c r="B59" s="9"/>
      <c r="C59" s="28"/>
      <c r="D59" s="69" t="s">
        <v>72</v>
      </c>
      <c r="E59" s="60"/>
      <c r="F59" s="61"/>
      <c r="G59" s="16">
        <v>3387</v>
      </c>
    </row>
    <row r="60" spans="2:7" s="15" customFormat="1" ht="24.75" customHeight="1">
      <c r="B60" s="6"/>
      <c r="C60" s="28"/>
      <c r="D60" s="62" t="s">
        <v>73</v>
      </c>
      <c r="E60" s="67"/>
      <c r="F60" s="68"/>
      <c r="G60" s="38">
        <v>1176.4</v>
      </c>
    </row>
    <row r="61" spans="2:7" s="15" customFormat="1" ht="12.75">
      <c r="B61" s="6"/>
      <c r="C61" s="28" t="s">
        <v>74</v>
      </c>
      <c r="D61" s="57"/>
      <c r="E61" s="60"/>
      <c r="F61" s="61"/>
      <c r="G61" s="19">
        <f>G60+G59+G58+G57</f>
        <v>472200.4</v>
      </c>
    </row>
    <row r="62" spans="2:8" s="15" customFormat="1" ht="12.75">
      <c r="B62" s="6"/>
      <c r="C62" s="29"/>
      <c r="D62" s="62" t="s">
        <v>75</v>
      </c>
      <c r="E62" s="63"/>
      <c r="F62" s="64"/>
      <c r="G62" s="19">
        <f>G40+G52+G56+G61</f>
        <v>719240.75</v>
      </c>
      <c r="H62" s="39"/>
    </row>
    <row r="63" spans="2:8" s="15" customFormat="1" ht="12.75">
      <c r="B63" s="6"/>
      <c r="C63" s="29"/>
      <c r="D63" s="55" t="s">
        <v>76</v>
      </c>
      <c r="E63" s="63"/>
      <c r="F63" s="64"/>
      <c r="G63" s="19">
        <f>G41-G52-G56-G61</f>
        <v>-1483126.4300000002</v>
      </c>
      <c r="H63" s="39"/>
    </row>
    <row r="64" spans="2:7" s="15" customFormat="1" ht="12.75">
      <c r="B64" s="6"/>
      <c r="C64" s="29"/>
      <c r="D64" s="57"/>
      <c r="E64" s="60"/>
      <c r="F64" s="61"/>
      <c r="G64" s="38"/>
    </row>
    <row r="65" spans="2:7" s="15" customFormat="1" ht="12.75">
      <c r="B65" s="6"/>
      <c r="C65" s="18"/>
      <c r="D65" s="57"/>
      <c r="E65" s="60"/>
      <c r="F65" s="61"/>
      <c r="G65" s="38"/>
    </row>
    <row r="66" spans="1:7" ht="12.75">
      <c r="A66" s="40"/>
      <c r="B66" s="5"/>
      <c r="C66" s="29"/>
      <c r="D66" s="57"/>
      <c r="E66" s="58"/>
      <c r="F66" s="59"/>
      <c r="G66" s="38"/>
    </row>
    <row r="67" spans="1:7" ht="12.75">
      <c r="A67" s="40"/>
      <c r="B67" s="5"/>
      <c r="C67" s="29"/>
      <c r="D67" s="57"/>
      <c r="E67" s="60"/>
      <c r="F67" s="61"/>
      <c r="G67" s="38"/>
    </row>
    <row r="68" spans="1:7" ht="12.75">
      <c r="A68" s="40"/>
      <c r="B68" s="5"/>
      <c r="C68" s="29"/>
      <c r="D68" s="57"/>
      <c r="E68" s="60"/>
      <c r="F68" s="61"/>
      <c r="G68" s="16"/>
    </row>
    <row r="69" spans="2:7" ht="15.75" customHeight="1">
      <c r="B69" s="6"/>
      <c r="C69" s="29"/>
      <c r="D69" s="54"/>
      <c r="E69" s="63"/>
      <c r="F69" s="64"/>
      <c r="G69" s="19"/>
    </row>
    <row r="70" spans="2:7" ht="12.75">
      <c r="B70" s="6"/>
      <c r="C70" s="29"/>
      <c r="D70" s="109"/>
      <c r="E70" s="110"/>
      <c r="F70" s="111"/>
      <c r="G70" s="16"/>
    </row>
    <row r="71" spans="2:7" ht="12.75">
      <c r="B71" s="6"/>
      <c r="C71" s="29"/>
      <c r="D71" s="57"/>
      <c r="E71" s="58"/>
      <c r="F71" s="59"/>
      <c r="G71" s="6"/>
    </row>
    <row r="72" spans="2:7" ht="12.75">
      <c r="B72" s="6"/>
      <c r="C72" s="29"/>
      <c r="D72" s="69"/>
      <c r="E72" s="58"/>
      <c r="F72" s="59"/>
      <c r="G72" s="19"/>
    </row>
    <row r="73" spans="2:7" ht="12.75">
      <c r="B73" s="6"/>
      <c r="C73" s="28"/>
      <c r="D73" s="57"/>
      <c r="E73" s="58"/>
      <c r="F73" s="59"/>
      <c r="G73" s="6"/>
    </row>
    <row r="74" spans="2:7" ht="12.75">
      <c r="B74" s="6"/>
      <c r="C74" s="29"/>
      <c r="D74" s="69"/>
      <c r="E74" s="58"/>
      <c r="F74" s="59"/>
      <c r="G74" s="12"/>
    </row>
    <row r="75" spans="2:7" ht="12.75">
      <c r="B75" s="6"/>
      <c r="C75" s="8"/>
      <c r="D75" s="69"/>
      <c r="E75" s="58"/>
      <c r="F75" s="59"/>
      <c r="G75" s="6"/>
    </row>
    <row r="76" spans="2:7" ht="12.75">
      <c r="B76" s="6"/>
      <c r="C76" s="8"/>
      <c r="D76" s="57"/>
      <c r="E76" s="60"/>
      <c r="F76" s="61"/>
      <c r="G76" s="6"/>
    </row>
    <row r="77" spans="2:7" ht="12.75">
      <c r="B77" s="6"/>
      <c r="C77" s="8"/>
      <c r="D77" s="57"/>
      <c r="E77" s="58"/>
      <c r="F77" s="59"/>
      <c r="G77" s="6"/>
    </row>
    <row r="78" spans="2:7" ht="12.75">
      <c r="B78" s="6"/>
      <c r="C78" s="8"/>
      <c r="D78" s="57"/>
      <c r="E78" s="58"/>
      <c r="F78" s="59"/>
      <c r="G78" s="6"/>
    </row>
    <row r="79" spans="2:7" ht="12.75">
      <c r="B79" s="6"/>
      <c r="C79" s="8"/>
      <c r="D79" s="95"/>
      <c r="E79" s="96"/>
      <c r="F79" s="96"/>
      <c r="G79" s="12"/>
    </row>
    <row r="80" spans="2:7" ht="12.75">
      <c r="B80" s="6"/>
      <c r="C80" s="8"/>
      <c r="D80" s="83"/>
      <c r="E80" s="87"/>
      <c r="F80" s="88"/>
      <c r="G80" s="9"/>
    </row>
    <row r="81" spans="2:7" ht="12.75">
      <c r="B81" s="6"/>
      <c r="C81" s="8"/>
      <c r="D81" s="86"/>
      <c r="E81" s="87"/>
      <c r="F81" s="88"/>
      <c r="G81" s="9"/>
    </row>
    <row r="82" spans="2:7" ht="12.75">
      <c r="B82" s="6"/>
      <c r="C82" s="8"/>
      <c r="D82" s="86"/>
      <c r="E82" s="87"/>
      <c r="F82" s="88"/>
      <c r="G82" s="9"/>
    </row>
    <row r="83" spans="2:7" ht="12.75">
      <c r="B83" s="6"/>
      <c r="C83" s="8"/>
      <c r="D83" s="91"/>
      <c r="E83" s="92"/>
      <c r="F83" s="92"/>
      <c r="G83" s="12"/>
    </row>
    <row r="84" spans="2:7" ht="12.75">
      <c r="B84" s="6"/>
      <c r="C84" s="8"/>
      <c r="D84" s="83"/>
      <c r="E84" s="87"/>
      <c r="F84" s="88"/>
      <c r="G84" s="9"/>
    </row>
    <row r="85" spans="2:7" ht="12.75">
      <c r="B85" s="6"/>
      <c r="C85" s="8"/>
      <c r="D85" s="86"/>
      <c r="E85" s="93"/>
      <c r="F85" s="94"/>
      <c r="G85" s="9"/>
    </row>
    <row r="86" spans="2:7" ht="12.75">
      <c r="B86" s="6"/>
      <c r="C86" s="8"/>
      <c r="D86" s="91"/>
      <c r="E86" s="92"/>
      <c r="F86" s="92"/>
      <c r="G86" s="12"/>
    </row>
    <row r="87" spans="2:7" ht="12.75">
      <c r="B87" s="6"/>
      <c r="C87" s="8"/>
      <c r="D87" s="86"/>
      <c r="E87" s="93"/>
      <c r="F87" s="94"/>
      <c r="G87" s="6"/>
    </row>
    <row r="88" spans="2:7" ht="12.75">
      <c r="B88" s="6"/>
      <c r="C88" s="8"/>
      <c r="D88" s="86"/>
      <c r="E88" s="87"/>
      <c r="F88" s="88"/>
      <c r="G88" s="6"/>
    </row>
    <row r="89" spans="2:7" ht="12.75">
      <c r="B89" s="6"/>
      <c r="C89" s="8"/>
      <c r="D89" s="91"/>
      <c r="E89" s="92"/>
      <c r="F89" s="92"/>
      <c r="G89" s="12"/>
    </row>
    <row r="90" spans="2:7" s="15" customFormat="1" ht="12.75">
      <c r="B90" s="6"/>
      <c r="C90" s="14"/>
      <c r="D90" s="86"/>
      <c r="E90" s="87"/>
      <c r="F90" s="88"/>
      <c r="G90" s="6"/>
    </row>
    <row r="91" spans="2:7" ht="12.75">
      <c r="B91" s="6"/>
      <c r="C91" s="10"/>
      <c r="D91" s="86"/>
      <c r="E91" s="93"/>
      <c r="F91" s="94"/>
      <c r="G91" s="9"/>
    </row>
    <row r="92" spans="2:7" ht="12.75">
      <c r="B92" s="6"/>
      <c r="C92" s="8"/>
      <c r="D92" s="91"/>
      <c r="E92" s="92"/>
      <c r="F92" s="92"/>
      <c r="G92" s="12"/>
    </row>
    <row r="93" spans="2:7" ht="12.75">
      <c r="B93" s="6"/>
      <c r="C93" s="7"/>
      <c r="D93" s="90"/>
      <c r="E93" s="89"/>
      <c r="F93" s="89"/>
      <c r="G93" s="6"/>
    </row>
    <row r="94" spans="2:7" ht="12.75">
      <c r="B94" s="6"/>
      <c r="C94" s="7"/>
      <c r="D94" s="86"/>
      <c r="E94" s="93"/>
      <c r="F94" s="94"/>
      <c r="G94" s="6"/>
    </row>
    <row r="95" spans="2:7" ht="12.75">
      <c r="B95" s="6"/>
      <c r="C95" s="7"/>
      <c r="D95" s="86"/>
      <c r="E95" s="93"/>
      <c r="F95" s="94"/>
      <c r="G95" s="6"/>
    </row>
    <row r="96" spans="2:7" ht="12.75">
      <c r="B96" s="6"/>
      <c r="C96" s="8"/>
      <c r="D96" s="91"/>
      <c r="E96" s="92"/>
      <c r="F96" s="92"/>
      <c r="G96" s="12"/>
    </row>
    <row r="97" spans="2:7" ht="12.75">
      <c r="B97" s="6"/>
      <c r="C97" s="7"/>
      <c r="D97" s="89"/>
      <c r="E97" s="89"/>
      <c r="F97" s="89"/>
      <c r="G97" s="6"/>
    </row>
    <row r="98" spans="2:7" ht="12.75">
      <c r="B98" s="27"/>
      <c r="C98" s="7"/>
      <c r="D98" s="86"/>
      <c r="E98" s="87"/>
      <c r="F98" s="88"/>
      <c r="G98" s="6"/>
    </row>
    <row r="99" spans="2:7" ht="12.75">
      <c r="B99" s="11"/>
      <c r="D99" s="91"/>
      <c r="E99" s="92"/>
      <c r="F99" s="92"/>
      <c r="G99" s="12"/>
    </row>
    <row r="100" spans="2:7" ht="12.75">
      <c r="B100" s="25"/>
      <c r="C100" s="7"/>
      <c r="D100" s="86"/>
      <c r="E100" s="93"/>
      <c r="F100" s="94"/>
      <c r="G100" s="9"/>
    </row>
    <row r="101" spans="2:7" ht="12.75">
      <c r="B101" s="6"/>
      <c r="C101" s="7"/>
      <c r="D101" s="91"/>
      <c r="E101" s="92"/>
      <c r="F101" s="92"/>
      <c r="G101" s="12"/>
    </row>
    <row r="102" spans="2:7" ht="12.75">
      <c r="B102" s="6"/>
      <c r="C102" s="7"/>
      <c r="D102" s="86"/>
      <c r="E102" s="93"/>
      <c r="F102" s="94"/>
      <c r="G102" s="12"/>
    </row>
    <row r="103" spans="2:7" ht="12.75">
      <c r="B103" s="6"/>
      <c r="C103" s="7"/>
      <c r="D103" s="91"/>
      <c r="E103" s="92"/>
      <c r="F103" s="92"/>
      <c r="G103" s="12"/>
    </row>
    <row r="104" spans="2:7" ht="12.75">
      <c r="B104" s="6"/>
      <c r="C104" s="7"/>
      <c r="D104" s="97"/>
      <c r="E104" s="84"/>
      <c r="F104" s="85"/>
      <c r="G104" s="9"/>
    </row>
    <row r="105" spans="2:7" ht="12.75">
      <c r="B105" s="6"/>
      <c r="C105" s="7"/>
      <c r="D105" s="83"/>
      <c r="E105" s="87"/>
      <c r="F105" s="88"/>
      <c r="G105" s="9"/>
    </row>
    <row r="106" spans="2:7" ht="12.75">
      <c r="B106" s="6"/>
      <c r="C106" s="7"/>
      <c r="D106" s="86"/>
      <c r="E106" s="87"/>
      <c r="F106" s="88"/>
      <c r="G106" s="9"/>
    </row>
    <row r="107" spans="2:7" ht="12.75">
      <c r="B107" s="6"/>
      <c r="C107" s="7"/>
      <c r="D107" s="90"/>
      <c r="E107" s="89"/>
      <c r="F107" s="89"/>
      <c r="G107" s="20"/>
    </row>
    <row r="108" spans="2:8" ht="12.75">
      <c r="B108" s="6"/>
      <c r="C108" s="7"/>
      <c r="D108" s="91"/>
      <c r="E108" s="92"/>
      <c r="F108" s="92"/>
      <c r="G108" s="12"/>
      <c r="H108" s="4"/>
    </row>
    <row r="109" spans="2:11" s="13" customFormat="1" ht="12.75">
      <c r="B109" s="6"/>
      <c r="C109" s="7"/>
      <c r="D109" s="83"/>
      <c r="E109" s="84"/>
      <c r="F109" s="85"/>
      <c r="G109" s="9"/>
      <c r="I109" s="17"/>
      <c r="J109" s="18"/>
      <c r="K109" s="17"/>
    </row>
    <row r="110" spans="2:11" s="13" customFormat="1" ht="12.75">
      <c r="B110" s="6"/>
      <c r="C110" s="7"/>
      <c r="D110" s="86"/>
      <c r="E110" s="93"/>
      <c r="F110" s="94"/>
      <c r="G110" s="9"/>
      <c r="I110" s="17"/>
      <c r="J110" s="18"/>
      <c r="K110" s="17"/>
    </row>
    <row r="111" spans="2:11" s="13" customFormat="1" ht="12.75">
      <c r="B111" s="6"/>
      <c r="C111" s="7"/>
      <c r="D111" s="86"/>
      <c r="E111" s="93"/>
      <c r="F111" s="94"/>
      <c r="G111" s="9"/>
      <c r="I111" s="17"/>
      <c r="J111" s="18"/>
      <c r="K111" s="17"/>
    </row>
    <row r="112" spans="2:7" ht="12.75">
      <c r="B112" s="6"/>
      <c r="C112" s="7"/>
      <c r="D112" s="91"/>
      <c r="E112" s="92"/>
      <c r="F112" s="92"/>
      <c r="G112" s="12"/>
    </row>
    <row r="113" spans="2:7" ht="12.75">
      <c r="B113" s="6"/>
      <c r="C113" s="7"/>
      <c r="D113" s="90"/>
      <c r="E113" s="89"/>
      <c r="F113" s="89"/>
      <c r="G113" s="6"/>
    </row>
    <row r="114" spans="2:7" ht="12.75">
      <c r="B114" s="6"/>
      <c r="C114" s="5"/>
      <c r="D114" s="89"/>
      <c r="E114" s="89"/>
      <c r="F114" s="89"/>
      <c r="G114" s="6"/>
    </row>
    <row r="115" spans="2:7" ht="12.75">
      <c r="B115" s="6"/>
      <c r="C115" s="11"/>
      <c r="D115" s="91"/>
      <c r="E115" s="92"/>
      <c r="F115" s="92"/>
      <c r="G115" s="12"/>
    </row>
    <row r="116" spans="2:7" ht="12.75">
      <c r="B116" s="6"/>
      <c r="C116" s="11"/>
      <c r="D116" s="83"/>
      <c r="E116" s="84"/>
      <c r="F116" s="85"/>
      <c r="G116" s="9"/>
    </row>
    <row r="117" spans="2:8" ht="12.75">
      <c r="B117" s="22"/>
      <c r="C117" s="22"/>
      <c r="D117" s="23"/>
      <c r="E117" s="23"/>
      <c r="F117" s="23"/>
      <c r="G117" s="24"/>
      <c r="H117" s="21"/>
    </row>
    <row r="118" spans="2:7" ht="12.75">
      <c r="B118" s="107"/>
      <c r="C118" s="108"/>
      <c r="D118" s="108"/>
      <c r="E118" s="108"/>
      <c r="F118" s="108"/>
      <c r="G118" s="1"/>
    </row>
    <row r="119" ht="12.75">
      <c r="G119" s="1"/>
    </row>
    <row r="120" ht="12.75">
      <c r="G120" s="1"/>
    </row>
    <row r="121" ht="12.75">
      <c r="G121" s="1"/>
    </row>
    <row r="122" ht="12.75">
      <c r="G122" s="1"/>
    </row>
  </sheetData>
  <sheetProtection/>
  <mergeCells count="118">
    <mergeCell ref="B8:B9"/>
    <mergeCell ref="D57:F57"/>
    <mergeCell ref="D41:F41"/>
    <mergeCell ref="D50:F50"/>
    <mergeCell ref="C8:C9"/>
    <mergeCell ref="D55:F55"/>
    <mergeCell ref="D20:F20"/>
    <mergeCell ref="D38:F38"/>
    <mergeCell ref="D18:F18"/>
    <mergeCell ref="D56:F56"/>
    <mergeCell ref="D46:F46"/>
    <mergeCell ref="D47:F47"/>
    <mergeCell ref="D69:F69"/>
    <mergeCell ref="D67:F67"/>
    <mergeCell ref="D61:F61"/>
    <mergeCell ref="D63:F63"/>
    <mergeCell ref="D66:F66"/>
    <mergeCell ref="D48:F48"/>
    <mergeCell ref="B118:F118"/>
    <mergeCell ref="D115:F115"/>
    <mergeCell ref="D113:F113"/>
    <mergeCell ref="D83:F83"/>
    <mergeCell ref="D98:F98"/>
    <mergeCell ref="D114:F114"/>
    <mergeCell ref="D110:F110"/>
    <mergeCell ref="D84:F84"/>
    <mergeCell ref="D112:F112"/>
    <mergeCell ref="D116:F116"/>
    <mergeCell ref="A3:G3"/>
    <mergeCell ref="B4:G4"/>
    <mergeCell ref="B5:G5"/>
    <mergeCell ref="D49:F49"/>
    <mergeCell ref="D31:F31"/>
    <mergeCell ref="D36:F36"/>
    <mergeCell ref="D27:F27"/>
    <mergeCell ref="D10:F10"/>
    <mergeCell ref="D13:F13"/>
    <mergeCell ref="D11:F11"/>
    <mergeCell ref="D59:F59"/>
    <mergeCell ref="D53:F53"/>
    <mergeCell ref="C1:F1"/>
    <mergeCell ref="A2:G2"/>
    <mergeCell ref="B6:F6"/>
    <mergeCell ref="D16:F16"/>
    <mergeCell ref="D88:F88"/>
    <mergeCell ref="D104:F104"/>
    <mergeCell ref="D92:F92"/>
    <mergeCell ref="D101:F101"/>
    <mergeCell ref="D99:F99"/>
    <mergeCell ref="D93:F93"/>
    <mergeCell ref="D103:F103"/>
    <mergeCell ref="D94:F94"/>
    <mergeCell ref="D81:F81"/>
    <mergeCell ref="D76:F76"/>
    <mergeCell ref="D82:F82"/>
    <mergeCell ref="D75:F75"/>
    <mergeCell ref="D78:F78"/>
    <mergeCell ref="D79:F79"/>
    <mergeCell ref="D80:F80"/>
    <mergeCell ref="D68:F68"/>
    <mergeCell ref="D77:F77"/>
    <mergeCell ref="D74:F74"/>
    <mergeCell ref="D72:F72"/>
    <mergeCell ref="D71:F71"/>
    <mergeCell ref="D73:F73"/>
    <mergeCell ref="D70:F70"/>
    <mergeCell ref="D86:F86"/>
    <mergeCell ref="D89:F89"/>
    <mergeCell ref="D87:F87"/>
    <mergeCell ref="D85:F85"/>
    <mergeCell ref="D90:F90"/>
    <mergeCell ref="D111:F111"/>
    <mergeCell ref="D95:F95"/>
    <mergeCell ref="D100:F100"/>
    <mergeCell ref="D91:F91"/>
    <mergeCell ref="D102:F102"/>
    <mergeCell ref="D109:F109"/>
    <mergeCell ref="D106:F106"/>
    <mergeCell ref="D97:F97"/>
    <mergeCell ref="D107:F107"/>
    <mergeCell ref="D96:F96"/>
    <mergeCell ref="D105:F105"/>
    <mergeCell ref="D108:F108"/>
    <mergeCell ref="B7:G7"/>
    <mergeCell ref="G8:G9"/>
    <mergeCell ref="D12:F12"/>
    <mergeCell ref="D14:F14"/>
    <mergeCell ref="D54:F54"/>
    <mergeCell ref="D35:F35"/>
    <mergeCell ref="D33:F33"/>
    <mergeCell ref="D42:F42"/>
    <mergeCell ref="D43:F43"/>
    <mergeCell ref="D44:F44"/>
    <mergeCell ref="D45:F45"/>
    <mergeCell ref="D40:F40"/>
    <mergeCell ref="D28:F28"/>
    <mergeCell ref="D19:F19"/>
    <mergeCell ref="D21:F21"/>
    <mergeCell ref="D8:F9"/>
    <mergeCell ref="D52:F52"/>
    <mergeCell ref="D39:F39"/>
    <mergeCell ref="D51:F51"/>
    <mergeCell ref="D32:F32"/>
    <mergeCell ref="D65:F65"/>
    <mergeCell ref="D60:F60"/>
    <mergeCell ref="D62:F62"/>
    <mergeCell ref="D64:F64"/>
    <mergeCell ref="D58:F58"/>
    <mergeCell ref="D37:F37"/>
    <mergeCell ref="D17:F17"/>
    <mergeCell ref="D22:F22"/>
    <mergeCell ref="D34:F34"/>
    <mergeCell ref="D30:F30"/>
    <mergeCell ref="D29:F29"/>
    <mergeCell ref="D23:F23"/>
    <mergeCell ref="D24:F24"/>
    <mergeCell ref="D25:F25"/>
    <mergeCell ref="D26:F26"/>
  </mergeCells>
  <printOptions/>
  <pageMargins left="0.7874015748031497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2013-02-27T10:16:19Z</cp:lastPrinted>
  <dcterms:created xsi:type="dcterms:W3CDTF">1996-10-08T23:32:33Z</dcterms:created>
  <dcterms:modified xsi:type="dcterms:W3CDTF">2013-03-14T12:08:03Z</dcterms:modified>
  <cp:category/>
  <cp:version/>
  <cp:contentType/>
  <cp:contentStatus/>
</cp:coreProperties>
</file>