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<sst xmlns="http://schemas.openxmlformats.org/spreadsheetml/2006/main" count="102" uniqueCount="101">
  <si>
    <t>№</t>
  </si>
  <si>
    <t>п\п</t>
  </si>
  <si>
    <t>Сумма</t>
  </si>
  <si>
    <t>Наименование работ</t>
  </si>
  <si>
    <t>использования денежных средств  на текущий ремонт по ж\дому</t>
  </si>
  <si>
    <t>месяц</t>
  </si>
  <si>
    <r>
      <t>1. Перерасход средств по текущему ремонту на 01.01.2012г.-</t>
    </r>
    <r>
      <rPr>
        <b/>
        <sz val="10"/>
        <rFont val="Arial"/>
        <family val="2"/>
      </rPr>
      <t>882754,98руб</t>
    </r>
  </si>
  <si>
    <r>
      <t xml:space="preserve">2. Плановый сбор на 2012г. 3,21руб.*20990,93м2*12мес.= </t>
    </r>
    <r>
      <rPr>
        <b/>
        <sz val="10"/>
        <rFont val="Arial"/>
        <family val="2"/>
      </rPr>
      <t>808570,62руб.</t>
    </r>
  </si>
  <si>
    <t>3. Перерасход средств по текущему ремонту за 2012г. с учетом перерасхода за 2011г.</t>
  </si>
  <si>
    <t>4. Расход за 2012г.</t>
  </si>
  <si>
    <t>1.</t>
  </si>
  <si>
    <t>январь</t>
  </si>
  <si>
    <t>изготовление и  установка мет.отсечки 4 п-д(ООО "Комплекс-сервис1")</t>
  </si>
  <si>
    <t>ремонт кан. стояка кв.11 (ООО "Комплекс-сервис1")</t>
  </si>
  <si>
    <t>ремонт кровли в два слоя пл.36м2, ремонт ливневой воронки( Чумаров М.Н. дог.12-1 от 10.01.12г.)</t>
  </si>
  <si>
    <t>линокром ТПП, ТКП(ав.от.№11 от 18.01.12г. Чумаров М.Н.)</t>
  </si>
  <si>
    <t>лампы люм., выключатель, гирлянда, игрушки(ав.от.№ 13 от 23.01.12г. Назаров А.Г.)</t>
  </si>
  <si>
    <t>итого за январь</t>
  </si>
  <si>
    <t>2.</t>
  </si>
  <si>
    <t>февраль</t>
  </si>
  <si>
    <t>ремонт лифтовой кабины (ООО"Лифткомплекс" дог.№61 от 14.01.08г. накл.№81 от 28.02.12г.)</t>
  </si>
  <si>
    <t>3.</t>
  </si>
  <si>
    <t>март</t>
  </si>
  <si>
    <t>изготовление ключей(ав.от.№57 от 23.03.12г .Назаров А.Г.)</t>
  </si>
  <si>
    <t>закупка брелков для пожарных ключей(ав.от.№62 от 31.03.12г.,пер.№60 от 31.03.12г. Буркевич А.Э.)</t>
  </si>
  <si>
    <t>ремонт канализации в подвале 5 подъезда(подр-к:ООО"Комплекс-сервис1")</t>
  </si>
  <si>
    <t>итого за март</t>
  </si>
  <si>
    <t>4.</t>
  </si>
  <si>
    <t>апрель</t>
  </si>
  <si>
    <t>материалы на ремонт 1-х этажей  подъездов 1,2(ООО"Росстрой-Пенза накл. 226-у от 26.04.12г.. перем.№108 от 26.04.12г.)</t>
  </si>
  <si>
    <t>установка видеодомофона(ИП Липасов В.Н.накл.№81 от 06.04.12г.)</t>
  </si>
  <si>
    <t>техн. условия на узлы ГВС и отопление(УМУП "Теплоком" акт №34 от 04.04.12г.)</t>
  </si>
  <si>
    <t>перекатка пожарных рукавов на новую скатку (подр-к:ООО"Комплекс-сервис1")</t>
  </si>
  <si>
    <t>изготовление и  установка регистра отопления на 5 этаже п-д 4 (подр-к:ООО "Комплекс-сервис1")</t>
  </si>
  <si>
    <t>итого за апрель</t>
  </si>
  <si>
    <t>5.</t>
  </si>
  <si>
    <t>май</t>
  </si>
  <si>
    <t>озеленение  прид.территории( цветы,елки Тома)(ав.от.№97 от 18.05.12г.,перем.112 от 18.05.12г. Назаров А.Г.)</t>
  </si>
  <si>
    <t>ремонт лифта п-д №1(ООО "Лифткомплекс" дог.№61 от 14.01.08г. накл.№167 от 17.05.12г.)</t>
  </si>
  <si>
    <t>ремонт лифта п-д №1(ООО "Лифткомплекс" дог.№61 от 14.01.08г. накл.№209 от 31.05.12г.)</t>
  </si>
  <si>
    <t>ремонт ливневой канализации 2п-д((подр-к:ООО"Комплекс-сервис1")</t>
  </si>
  <si>
    <t>установка перил на 1этаже в п-де №1 (подр-к: ООО "Комплекс-сервис1")</t>
  </si>
  <si>
    <t>демонтаж перил на 1этаже в п-де №1 (подр-к: ООО "Комплекс-сервис1")</t>
  </si>
  <si>
    <t>замок на п-д №5 (ав.от.№91 от 05.05.12г.,пер.106 от 05.05.12г.Назаров А.Г.)</t>
  </si>
  <si>
    <t>замена зеркала п-д1(ООО"Лифткомплекс" накл. 165 от 17.05.12г.)</t>
  </si>
  <si>
    <t>двери в к-те в кол-ве 4шт(Уймин С.Г. накл.№203 от 18.05.12г.,перем.125 от 18.05.12г.)</t>
  </si>
  <si>
    <t>линокром ТПП,ТКП, битум(ав.от.100 от  18.05.12г..пер.115 от 21.05.12г. Чумаров М.Н.)</t>
  </si>
  <si>
    <t>материалы на ремонт п-дов №1,2(ООО"Росстрой -Пенза" накл.286-У от 18.05.12г., перем 122 от 21.05.12г.)</t>
  </si>
  <si>
    <t>материалы на ремонт электрики(ав.от.101 от 23.05.12г.,перем.123 от 23.05.12г Назаров А.Г.)</t>
  </si>
  <si>
    <t>материалы на ремонт п-дов №1,2(ООО"Росстрой -Пенза" накл.287-У от 30.05.12г., перем 152 от 30.05.12г.)</t>
  </si>
  <si>
    <t>транспортные услуги по перевозке материалов (ав.от.109 от 31.05.12г. Назаров А.Г.)</t>
  </si>
  <si>
    <t>материалы на ремонт 1-х этажей  подъездов 1,2(ав. от.109 от 31.05.12г.,пер.№141 от 31.05.12г.Назаров А.Г.)</t>
  </si>
  <si>
    <t>итого за май</t>
  </si>
  <si>
    <t>косметический ремонт 1 этажа п-да №1(Вязов А.С.  дог.№12-9 от 15.05.12г.)</t>
  </si>
  <si>
    <t>косметический ремонт 1 этажа п-да №2(Вязов А.С.  дог.№12-13 от 21.05.12г.)</t>
  </si>
  <si>
    <t>устр-во кровли балкон пл.5,4м2,кв.№92(Чумаров М.Н.дог.№12-6 от 12.05.12г.)</t>
  </si>
  <si>
    <t>ремонт п-дов №1,2 (Назаров А.Г. распоряжение № 23 от 31.05.12г.)</t>
  </si>
  <si>
    <t>6.</t>
  </si>
  <si>
    <t>июнь</t>
  </si>
  <si>
    <t>ремонт освещения п-да №4(подр-к:ООО"Комплекс-сервис1")</t>
  </si>
  <si>
    <t>маслянная окраска МАФ(подр-к:ООО"Комплекс-сервис1")</t>
  </si>
  <si>
    <t>установка урны 3 п-д(подр-к:ООО"Комплекс-сервис1")</t>
  </si>
  <si>
    <t>замена зеркала в п-де №2 (ООО"Лифткомплекс"акт №210 от 08.06.2012г.)</t>
  </si>
  <si>
    <t>двери п-д №1 -1шт.,п-д №5-3шт(ООО"СКС-Технология"накл.12 от 05.06.12г.)</t>
  </si>
  <si>
    <t>материалы на ремонт п-дов(ООО"Росстрой-Пенза" накл.№305-У от 08.06.12г.)</t>
  </si>
  <si>
    <t>космет ремонт 1эт.п-да№2(ВязовА.С. доп.согл.к дог.№12-13 от 21.05.12г).</t>
  </si>
  <si>
    <t>космет ремонт 1эт.п-да№1(ВязовА.С. доп.согл.к дог.№12-9 от 15.05.12г).</t>
  </si>
  <si>
    <t>электромонтажные работы в п-дах 1,2,5(Вязов А.С. Дог.12-18 от 18.06.12г.)</t>
  </si>
  <si>
    <t>итого за июнь</t>
  </si>
  <si>
    <t>расход на 01.07.2012г.</t>
  </si>
  <si>
    <t>перерасход на 01.07.2012г.</t>
  </si>
  <si>
    <t>7.</t>
  </si>
  <si>
    <t>июль</t>
  </si>
  <si>
    <t>изг-е и уст-ка лестн.ограждения п-ды №1,2(подр-к: ООО "Стройсервис" дог.№165/12 от 14.06ю12г.)</t>
  </si>
  <si>
    <t>услуги банка по снятию ден.средств на материалы на ремонт</t>
  </si>
  <si>
    <t>устр-во гидроизоляции балконов пл.50м2,кв.№91,93,94,139,187(2 балкона),232,233,328(Чумаров М.Н.дог.№12-26 от 16.07.12г.)</t>
  </si>
  <si>
    <t>покраска 11 дверей(Заплаткина Т.М. дог.№05-13).</t>
  </si>
  <si>
    <t>материалы на ремонт фасадов(ав. от.132 от 05.07.12г.,пер.№179 от 05.07.12г.Назаров А.Г.)</t>
  </si>
  <si>
    <t>материалы на ремонт откосов 3-х дверей п-д №5(ав. от.133 от 05.07.12г.,пер.№180 от 05.07.12г.Назаров А.Г.)</t>
  </si>
  <si>
    <t>петли(ав. от.138 от 17.07.12г.,пер.№198 от 18.07.12г.Савина Т.В.)</t>
  </si>
  <si>
    <t>материалы на ремонт п-дов 1,2,5 (ав. от.139 от 20.07.12г.,пер.№199 от 20.07.12г.Назаров А.Г.)</t>
  </si>
  <si>
    <t>материалы на покраску дверей мусорокамер и запасных дверей (ав. от.144 от 27.07.12г.,пер.№203 от 27.07.12г.Назаров А.Г.)</t>
  </si>
  <si>
    <t>кабель коаксиальный 75ОМ(ав. от.138 от 17.07.12г.,пер.№206 от 27.07.12г.  Савина Т.В.)</t>
  </si>
  <si>
    <t>материалы на ремонт фасадов(ав. от.145 от 27.07.12г.,пер.№210 от 27.07.12г.Назаров А.Г.)</t>
  </si>
  <si>
    <t>линокром ТПП, битум(ав. от.217 от 31.07.12г.,пер.№218 от 31.07.12г.Назаров А.Г.)</t>
  </si>
  <si>
    <t>техн.освидетельствование огнетушителей ОП4 в эл/щит (Ульян.обл.отд. Общеросс.общ.орг-ции" Всероссийское добровольное пожарное общ-во" акт А-443 от 10.07.2012г.)</t>
  </si>
  <si>
    <t>испытание противопожарного водопровода (подр-к:ООО"Смартком")</t>
  </si>
  <si>
    <t>итого за июль</t>
  </si>
  <si>
    <t>8.</t>
  </si>
  <si>
    <t>август</t>
  </si>
  <si>
    <t>ремонтные работы по п-дам 1,2,7(ВязовА.С.  дог.№12-19 от 23.07.12г).</t>
  </si>
  <si>
    <t>9.</t>
  </si>
  <si>
    <t>сентябрь</t>
  </si>
  <si>
    <t>замена дождеприемников 2,5 п-ды(подр-к:ООО"Комплекс-сервис1")</t>
  </si>
  <si>
    <t>замена мет.листа над вент.шахтой 1,3 п-ды(подр-к:ООО"Комплекс-сервис1")</t>
  </si>
  <si>
    <t>установка урны 6 п-д(подр-к:ООО"Комплекс-сервис1")</t>
  </si>
  <si>
    <t>итого за сентябрь</t>
  </si>
  <si>
    <t>расход на 01.10.2012г.</t>
  </si>
  <si>
    <t>перерасход на 01.10.2012г.</t>
  </si>
  <si>
    <t>пр-т Ульяновский 13 на 01.10.2012г.</t>
  </si>
  <si>
    <t>Отчёт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</si>
</sst>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3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0" fillId="0" borderId="11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" fontId="1" fillId="0" borderId="1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5" fillId="0" borderId="19" xfId="0" applyFont="1" applyBorder="1" applyAlignment="1">
      <alignment horizontal="left"/>
    </xf>
    <xf numFmtId="2" fontId="1" fillId="0" borderId="11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0" fontId="5" fillId="0" borderId="16" xfId="0" applyFont="1" applyBorder="1" applyAlignment="1" quotePrefix="1">
      <alignment horizontal="left"/>
    </xf>
    <xf numFmtId="0" fontId="5" fillId="0" borderId="19" xfId="0" applyFont="1" applyBorder="1" applyAlignment="1" quotePrefix="1">
      <alignment horizontal="left" wrapText="1"/>
    </xf>
    <xf numFmtId="0" fontId="5" fillId="0" borderId="1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9" xfId="0" applyFont="1" applyBorder="1" applyAlignment="1" quotePrefix="1">
      <alignment horizontal="left"/>
    </xf>
    <xf numFmtId="0" fontId="5" fillId="0" borderId="15" xfId="0" applyFont="1" applyBorder="1" applyAlignment="1" quotePrefix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5" xfId="0" applyFont="1" applyBorder="1" applyAlignment="1" quotePrefix="1">
      <alignment horizontal="left" wrapText="1"/>
    </xf>
    <xf numFmtId="0" fontId="5" fillId="0" borderId="16" xfId="0" applyFont="1" applyBorder="1" applyAlignment="1" quotePrefix="1">
      <alignment horizontal="left" wrapText="1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 quotePrefix="1">
      <alignment horizontal="left"/>
    </xf>
    <xf numFmtId="0" fontId="1" fillId="0" borderId="16" xfId="0" applyFont="1" applyBorder="1" applyAlignment="1" quotePrefix="1">
      <alignment horizontal="left"/>
    </xf>
    <xf numFmtId="0" fontId="1" fillId="0" borderId="19" xfId="0" applyFont="1" applyBorder="1" applyAlignment="1" quotePrefix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5" fillId="0" borderId="26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0.13671875" style="0" customWidth="1"/>
    <col min="2" max="2" width="2.57421875" style="0" customWidth="1"/>
    <col min="3" max="3" width="14.57421875" style="0" customWidth="1"/>
    <col min="5" max="5" width="6.7109375" style="0" customWidth="1"/>
    <col min="6" max="6" width="44.421875" style="0" customWidth="1"/>
    <col min="7" max="7" width="11.28125" style="0" customWidth="1"/>
    <col min="8" max="8" width="10.140625" style="0" bestFit="1" customWidth="1"/>
    <col min="9" max="9" width="11.28125" style="0" customWidth="1"/>
    <col min="10" max="10" width="12.7109375" style="0" customWidth="1"/>
  </cols>
  <sheetData>
    <row r="1" spans="6:7" ht="15" customHeight="1">
      <c r="F1" s="3"/>
      <c r="G1" s="3"/>
    </row>
    <row r="3" spans="3:6" ht="12.75">
      <c r="C3" s="65" t="s">
        <v>100</v>
      </c>
      <c r="D3" s="65"/>
      <c r="E3" s="65"/>
      <c r="F3" s="65"/>
    </row>
    <row r="4" spans="1:8" ht="12.75">
      <c r="A4" s="65" t="s">
        <v>4</v>
      </c>
      <c r="B4" s="65"/>
      <c r="C4" s="65"/>
      <c r="D4" s="65"/>
      <c r="E4" s="65"/>
      <c r="F4" s="65"/>
      <c r="G4" s="65"/>
      <c r="H4" s="4"/>
    </row>
    <row r="5" spans="1:7" ht="12.75">
      <c r="A5" s="69" t="s">
        <v>99</v>
      </c>
      <c r="B5" s="65"/>
      <c r="C5" s="65"/>
      <c r="D5" s="65"/>
      <c r="E5" s="65"/>
      <c r="F5" s="65"/>
      <c r="G5" s="65"/>
    </row>
    <row r="6" spans="1:7" ht="12.75">
      <c r="A6" s="3"/>
      <c r="B6" s="94" t="s">
        <v>6</v>
      </c>
      <c r="C6" s="95"/>
      <c r="D6" s="95"/>
      <c r="E6" s="95"/>
      <c r="F6" s="95"/>
      <c r="G6" s="95"/>
    </row>
    <row r="7" spans="1:7" ht="12.75">
      <c r="A7" s="3"/>
      <c r="B7" s="96" t="s">
        <v>7</v>
      </c>
      <c r="C7" s="97"/>
      <c r="D7" s="97"/>
      <c r="E7" s="97"/>
      <c r="F7" s="97"/>
      <c r="G7" s="97"/>
    </row>
    <row r="8" spans="1:7" ht="12.75">
      <c r="A8" s="3"/>
      <c r="B8" s="96" t="s">
        <v>8</v>
      </c>
      <c r="C8" s="96"/>
      <c r="D8" s="96"/>
      <c r="E8" s="96"/>
      <c r="F8" s="96"/>
      <c r="G8" s="31">
        <v>-74184.36</v>
      </c>
    </row>
    <row r="9" spans="1:7" ht="13.5" thickBot="1">
      <c r="A9" s="3"/>
      <c r="B9" s="96" t="s">
        <v>9</v>
      </c>
      <c r="C9" s="98"/>
      <c r="D9" s="98"/>
      <c r="E9" s="98"/>
      <c r="F9" s="98"/>
      <c r="G9" s="98"/>
    </row>
    <row r="10" spans="2:7" ht="12.75">
      <c r="B10" s="2" t="s">
        <v>0</v>
      </c>
      <c r="C10" s="5"/>
      <c r="D10" s="70"/>
      <c r="E10" s="71"/>
      <c r="F10" s="72"/>
      <c r="G10" s="2"/>
    </row>
    <row r="11" spans="2:7" ht="13.5" thickBot="1">
      <c r="B11" s="39" t="s">
        <v>1</v>
      </c>
      <c r="C11" s="32" t="s">
        <v>5</v>
      </c>
      <c r="D11" s="66" t="s">
        <v>3</v>
      </c>
      <c r="E11" s="67"/>
      <c r="F11" s="68"/>
      <c r="G11" s="40" t="s">
        <v>2</v>
      </c>
    </row>
    <row r="12" spans="1:7" ht="12.75">
      <c r="A12" s="44"/>
      <c r="B12" s="34" t="s">
        <v>10</v>
      </c>
      <c r="C12" s="43" t="s">
        <v>11</v>
      </c>
      <c r="D12" s="89" t="s">
        <v>12</v>
      </c>
      <c r="E12" s="90"/>
      <c r="F12" s="91"/>
      <c r="G12" s="49">
        <v>6720</v>
      </c>
    </row>
    <row r="13" spans="1:7" ht="12.75">
      <c r="A13" s="44"/>
      <c r="B13" s="34"/>
      <c r="C13" s="34"/>
      <c r="D13" s="55" t="s">
        <v>13</v>
      </c>
      <c r="E13" s="56"/>
      <c r="F13" s="57"/>
      <c r="G13" s="49">
        <v>366</v>
      </c>
    </row>
    <row r="14" spans="1:7" ht="22.5" customHeight="1">
      <c r="A14" s="44"/>
      <c r="B14" s="34"/>
      <c r="C14" s="41"/>
      <c r="D14" s="62" t="s">
        <v>14</v>
      </c>
      <c r="E14" s="63"/>
      <c r="F14" s="64"/>
      <c r="G14" s="49">
        <v>13410.6</v>
      </c>
    </row>
    <row r="15" spans="1:7" ht="12.75">
      <c r="A15" s="44"/>
      <c r="B15" s="34"/>
      <c r="C15" s="34"/>
      <c r="D15" s="55" t="s">
        <v>15</v>
      </c>
      <c r="E15" s="56"/>
      <c r="F15" s="57"/>
      <c r="G15" s="49">
        <v>6156</v>
      </c>
    </row>
    <row r="16" spans="1:7" ht="23.25" customHeight="1">
      <c r="A16" s="44"/>
      <c r="B16" s="38"/>
      <c r="C16" s="38"/>
      <c r="D16" s="62" t="s">
        <v>16</v>
      </c>
      <c r="E16" s="63"/>
      <c r="F16" s="64"/>
      <c r="G16" s="50">
        <v>2872</v>
      </c>
    </row>
    <row r="17" spans="1:7" ht="13.5" customHeight="1">
      <c r="A17" s="44"/>
      <c r="B17" s="38"/>
      <c r="C17" s="38" t="s">
        <v>17</v>
      </c>
      <c r="D17" s="54"/>
      <c r="E17" s="60"/>
      <c r="F17" s="61"/>
      <c r="G17" s="51">
        <f>G16+G15+G14+G13+G12</f>
        <v>29524.6</v>
      </c>
    </row>
    <row r="18" spans="1:7" ht="24" customHeight="1">
      <c r="A18" s="44"/>
      <c r="B18" s="38" t="s">
        <v>18</v>
      </c>
      <c r="C18" s="38" t="s">
        <v>19</v>
      </c>
      <c r="D18" s="62" t="s">
        <v>20</v>
      </c>
      <c r="E18" s="60"/>
      <c r="F18" s="61"/>
      <c r="G18" s="51">
        <v>13857.3</v>
      </c>
    </row>
    <row r="19" spans="1:7" ht="12.75">
      <c r="A19" s="44"/>
      <c r="B19" s="38" t="s">
        <v>21</v>
      </c>
      <c r="C19" s="38" t="s">
        <v>22</v>
      </c>
      <c r="D19" s="55" t="s">
        <v>23</v>
      </c>
      <c r="E19" s="56"/>
      <c r="F19" s="57"/>
      <c r="G19" s="50">
        <v>600</v>
      </c>
    </row>
    <row r="20" spans="1:7" ht="22.5" customHeight="1">
      <c r="A20" s="44"/>
      <c r="B20" s="38"/>
      <c r="C20" s="38"/>
      <c r="D20" s="62" t="s">
        <v>24</v>
      </c>
      <c r="E20" s="63"/>
      <c r="F20" s="64"/>
      <c r="G20" s="50">
        <v>201.6</v>
      </c>
    </row>
    <row r="21" spans="1:7" ht="12.75">
      <c r="A21" s="44"/>
      <c r="B21" s="34"/>
      <c r="C21" s="35"/>
      <c r="D21" s="55" t="s">
        <v>25</v>
      </c>
      <c r="E21" s="56"/>
      <c r="F21" s="57"/>
      <c r="G21" s="49">
        <v>1419</v>
      </c>
    </row>
    <row r="22" spans="1:7" ht="15.75" customHeight="1">
      <c r="A22" s="44"/>
      <c r="B22" s="34"/>
      <c r="C22" s="34" t="s">
        <v>26</v>
      </c>
      <c r="D22" s="54"/>
      <c r="E22" s="63"/>
      <c r="F22" s="64"/>
      <c r="G22" s="52">
        <f>G21+G20+G19</f>
        <v>2220.6</v>
      </c>
    </row>
    <row r="23" spans="1:7" ht="23.25" customHeight="1">
      <c r="A23" s="44"/>
      <c r="B23" s="34" t="s">
        <v>27</v>
      </c>
      <c r="C23" s="34" t="s">
        <v>28</v>
      </c>
      <c r="D23" s="62" t="s">
        <v>29</v>
      </c>
      <c r="E23" s="60"/>
      <c r="F23" s="61"/>
      <c r="G23" s="49">
        <v>59551.99</v>
      </c>
    </row>
    <row r="24" spans="1:7" ht="12.75">
      <c r="A24" s="44"/>
      <c r="B24" s="34"/>
      <c r="C24" s="34"/>
      <c r="D24" s="55" t="s">
        <v>30</v>
      </c>
      <c r="E24" s="56"/>
      <c r="F24" s="57"/>
      <c r="G24" s="49">
        <v>11400</v>
      </c>
    </row>
    <row r="25" spans="1:7" ht="12.75">
      <c r="A25" s="44"/>
      <c r="B25" s="34"/>
      <c r="C25" s="34"/>
      <c r="D25" s="55" t="s">
        <v>31</v>
      </c>
      <c r="E25" s="56"/>
      <c r="F25" s="57"/>
      <c r="G25" s="49">
        <v>873.76</v>
      </c>
    </row>
    <row r="26" spans="1:7" ht="15" customHeight="1">
      <c r="A26" s="44"/>
      <c r="B26" s="34"/>
      <c r="C26" s="34"/>
      <c r="D26" s="62" t="s">
        <v>32</v>
      </c>
      <c r="E26" s="60"/>
      <c r="F26" s="61"/>
      <c r="G26" s="49">
        <v>30881</v>
      </c>
    </row>
    <row r="27" spans="1:7" ht="24" customHeight="1">
      <c r="A27" s="44"/>
      <c r="B27" s="34"/>
      <c r="C27" s="42"/>
      <c r="D27" s="62" t="s">
        <v>33</v>
      </c>
      <c r="E27" s="60"/>
      <c r="F27" s="61"/>
      <c r="G27" s="49">
        <v>2266</v>
      </c>
    </row>
    <row r="28" spans="1:8" ht="12.75">
      <c r="A28" s="44"/>
      <c r="B28" s="34"/>
      <c r="C28" s="42" t="s">
        <v>34</v>
      </c>
      <c r="D28" s="55"/>
      <c r="E28" s="59"/>
      <c r="F28" s="53"/>
      <c r="G28" s="52">
        <f>G27+G26+G25+G24+G23</f>
        <v>104972.75</v>
      </c>
      <c r="H28" s="26"/>
    </row>
    <row r="29" spans="1:7" s="17" customFormat="1" ht="26.25" customHeight="1">
      <c r="A29" s="45"/>
      <c r="B29" s="34" t="s">
        <v>35</v>
      </c>
      <c r="C29" s="34" t="s">
        <v>36</v>
      </c>
      <c r="D29" s="54" t="s">
        <v>37</v>
      </c>
      <c r="E29" s="60"/>
      <c r="F29" s="61"/>
      <c r="G29" s="49">
        <v>2960</v>
      </c>
    </row>
    <row r="30" spans="1:7" s="17" customFormat="1" ht="24" customHeight="1">
      <c r="A30" s="45"/>
      <c r="B30" s="34"/>
      <c r="C30" s="34"/>
      <c r="D30" s="54" t="s">
        <v>38</v>
      </c>
      <c r="E30" s="63"/>
      <c r="F30" s="64"/>
      <c r="G30" s="46">
        <v>9852.3</v>
      </c>
    </row>
    <row r="31" spans="1:7" s="17" customFormat="1" ht="24" customHeight="1">
      <c r="A31" s="45"/>
      <c r="B31" s="34"/>
      <c r="C31" s="34"/>
      <c r="D31" s="54" t="s">
        <v>39</v>
      </c>
      <c r="E31" s="63"/>
      <c r="F31" s="64"/>
      <c r="G31" s="18">
        <v>21619.99</v>
      </c>
    </row>
    <row r="32" spans="1:7" ht="12.75">
      <c r="A32" s="44"/>
      <c r="B32" s="34"/>
      <c r="C32" s="35"/>
      <c r="D32" s="55" t="s">
        <v>40</v>
      </c>
      <c r="E32" s="56"/>
      <c r="F32" s="57"/>
      <c r="G32" s="46">
        <v>39403</v>
      </c>
    </row>
    <row r="33" spans="1:7" ht="17.25" customHeight="1">
      <c r="A33" s="44"/>
      <c r="B33" s="34"/>
      <c r="C33" s="34"/>
      <c r="D33" s="62" t="s">
        <v>41</v>
      </c>
      <c r="E33" s="63"/>
      <c r="F33" s="64"/>
      <c r="G33" s="46">
        <v>291</v>
      </c>
    </row>
    <row r="34" spans="1:8" ht="15.75" customHeight="1">
      <c r="A34" s="44"/>
      <c r="B34" s="34"/>
      <c r="C34" s="34"/>
      <c r="D34" s="62" t="s">
        <v>42</v>
      </c>
      <c r="E34" s="63"/>
      <c r="F34" s="64"/>
      <c r="G34" s="46">
        <v>202</v>
      </c>
      <c r="H34" s="26"/>
    </row>
    <row r="35" spans="1:7" ht="12.75">
      <c r="A35" s="44"/>
      <c r="B35" s="34"/>
      <c r="C35" s="34"/>
      <c r="D35" s="55" t="s">
        <v>43</v>
      </c>
      <c r="E35" s="59"/>
      <c r="F35" s="53"/>
      <c r="G35" s="46">
        <v>131</v>
      </c>
    </row>
    <row r="36" spans="1:7" ht="12.75">
      <c r="A36" s="44"/>
      <c r="B36" s="34"/>
      <c r="C36" s="34"/>
      <c r="D36" s="55" t="s">
        <v>44</v>
      </c>
      <c r="E36" s="59"/>
      <c r="F36" s="53"/>
      <c r="G36" s="46">
        <v>1200</v>
      </c>
    </row>
    <row r="37" spans="1:7" ht="24.75" customHeight="1">
      <c r="A37" s="44"/>
      <c r="B37" s="34"/>
      <c r="C37" s="34"/>
      <c r="D37" s="54" t="s">
        <v>45</v>
      </c>
      <c r="E37" s="63"/>
      <c r="F37" s="64"/>
      <c r="G37" s="46">
        <v>18400</v>
      </c>
    </row>
    <row r="38" spans="1:7" ht="23.25" customHeight="1">
      <c r="A38" s="44"/>
      <c r="B38" s="34"/>
      <c r="C38" s="34"/>
      <c r="D38" s="62" t="s">
        <v>46</v>
      </c>
      <c r="E38" s="60"/>
      <c r="F38" s="61"/>
      <c r="G38" s="46">
        <v>994</v>
      </c>
    </row>
    <row r="39" spans="1:7" ht="22.5" customHeight="1">
      <c r="A39" s="44"/>
      <c r="B39" s="34"/>
      <c r="C39" s="34"/>
      <c r="D39" s="54" t="s">
        <v>47</v>
      </c>
      <c r="E39" s="60"/>
      <c r="F39" s="61"/>
      <c r="G39" s="46">
        <v>13375</v>
      </c>
    </row>
    <row r="40" spans="1:7" ht="24.75" customHeight="1">
      <c r="A40" s="44"/>
      <c r="B40" s="34"/>
      <c r="C40" s="34"/>
      <c r="D40" s="62" t="s">
        <v>48</v>
      </c>
      <c r="E40" s="60"/>
      <c r="F40" s="61"/>
      <c r="G40" s="46">
        <v>411</v>
      </c>
    </row>
    <row r="41" spans="1:7" ht="23.25" customHeight="1">
      <c r="A41" s="44"/>
      <c r="B41" s="34"/>
      <c r="C41" s="34"/>
      <c r="D41" s="54" t="s">
        <v>49</v>
      </c>
      <c r="E41" s="60"/>
      <c r="F41" s="61"/>
      <c r="G41" s="46">
        <v>4682.2</v>
      </c>
    </row>
    <row r="42" spans="2:7" ht="23.25" customHeight="1">
      <c r="B42" s="42"/>
      <c r="C42" s="34"/>
      <c r="D42" s="62" t="s">
        <v>50</v>
      </c>
      <c r="E42" s="60"/>
      <c r="F42" s="61"/>
      <c r="G42" s="46">
        <v>250</v>
      </c>
    </row>
    <row r="43" spans="2:7" ht="24" customHeight="1">
      <c r="B43" s="42"/>
      <c r="C43" s="35"/>
      <c r="D43" s="54" t="s">
        <v>51</v>
      </c>
      <c r="E43" s="60"/>
      <c r="F43" s="61"/>
      <c r="G43" s="46">
        <v>11159</v>
      </c>
    </row>
    <row r="44" spans="2:8" ht="23.25" customHeight="1">
      <c r="B44" s="42"/>
      <c r="C44" s="34"/>
      <c r="D44" s="62" t="s">
        <v>53</v>
      </c>
      <c r="E44" s="63"/>
      <c r="F44" s="64"/>
      <c r="G44" s="46">
        <v>29946</v>
      </c>
      <c r="H44" s="26"/>
    </row>
    <row r="45" spans="2:7" ht="24" customHeight="1">
      <c r="B45" s="34"/>
      <c r="C45" s="34"/>
      <c r="D45" s="54" t="s">
        <v>54</v>
      </c>
      <c r="E45" s="63"/>
      <c r="F45" s="64"/>
      <c r="G45" s="46">
        <v>29946</v>
      </c>
    </row>
    <row r="46" spans="2:7" ht="23.25" customHeight="1">
      <c r="B46" s="34"/>
      <c r="C46" s="35"/>
      <c r="D46" s="54" t="s">
        <v>56</v>
      </c>
      <c r="E46" s="60"/>
      <c r="F46" s="61"/>
      <c r="G46" s="46">
        <v>4491.92</v>
      </c>
    </row>
    <row r="47" spans="2:7" s="17" customFormat="1" ht="12.75">
      <c r="B47" s="34"/>
      <c r="C47" s="35"/>
      <c r="D47" s="58" t="s">
        <v>55</v>
      </c>
      <c r="E47" s="56"/>
      <c r="F47" s="57"/>
      <c r="G47" s="46">
        <v>2109.24</v>
      </c>
    </row>
    <row r="48" spans="2:8" ht="12.75">
      <c r="B48" s="34"/>
      <c r="C48" s="34" t="s">
        <v>52</v>
      </c>
      <c r="D48" s="55"/>
      <c r="E48" s="59"/>
      <c r="F48" s="53"/>
      <c r="G48" s="23">
        <f>G47+G46+G45+G44+G43+G42+G41+G40+G39+G38+G37+G36+G35+G34+G33+G32+G31+G30+G29</f>
        <v>191423.64999999997</v>
      </c>
      <c r="H48" s="26"/>
    </row>
    <row r="49" spans="2:7" ht="12.75">
      <c r="B49" s="34" t="s">
        <v>57</v>
      </c>
      <c r="C49" s="34" t="s">
        <v>58</v>
      </c>
      <c r="D49" s="58" t="s">
        <v>59</v>
      </c>
      <c r="E49" s="59"/>
      <c r="F49" s="53"/>
      <c r="G49" s="46">
        <v>3172</v>
      </c>
    </row>
    <row r="50" spans="2:7" ht="12.75">
      <c r="B50" s="34"/>
      <c r="C50" s="34"/>
      <c r="D50" s="58" t="s">
        <v>60</v>
      </c>
      <c r="E50" s="59"/>
      <c r="F50" s="53"/>
      <c r="G50" s="46">
        <v>7562</v>
      </c>
    </row>
    <row r="51" spans="2:7" s="17" customFormat="1" ht="12.75">
      <c r="B51" s="34"/>
      <c r="C51" s="35"/>
      <c r="D51" s="55" t="s">
        <v>61</v>
      </c>
      <c r="E51" s="56"/>
      <c r="F51" s="57"/>
      <c r="G51" s="18">
        <v>2012</v>
      </c>
    </row>
    <row r="52" spans="2:7" s="17" customFormat="1" ht="12.75">
      <c r="B52" s="34"/>
      <c r="C52" s="35"/>
      <c r="D52" s="55" t="s">
        <v>62</v>
      </c>
      <c r="E52" s="59"/>
      <c r="F52" s="53"/>
      <c r="G52" s="18">
        <v>1500</v>
      </c>
    </row>
    <row r="53" spans="2:7" s="17" customFormat="1" ht="12.75">
      <c r="B53" s="34"/>
      <c r="C53" s="48"/>
      <c r="D53" s="55" t="s">
        <v>63</v>
      </c>
      <c r="E53" s="56"/>
      <c r="F53" s="57"/>
      <c r="G53" s="46">
        <v>63000</v>
      </c>
    </row>
    <row r="54" spans="2:8" s="17" customFormat="1" ht="12.75">
      <c r="B54" s="34"/>
      <c r="C54" s="34"/>
      <c r="D54" s="55" t="s">
        <v>64</v>
      </c>
      <c r="E54" s="56"/>
      <c r="F54" s="57"/>
      <c r="G54" s="46">
        <v>4763</v>
      </c>
      <c r="H54" s="47"/>
    </row>
    <row r="55" spans="2:7" s="17" customFormat="1" ht="13.5" customHeight="1">
      <c r="B55" s="34"/>
      <c r="C55" s="34"/>
      <c r="D55" s="62" t="s">
        <v>65</v>
      </c>
      <c r="E55" s="63"/>
      <c r="F55" s="64"/>
      <c r="G55" s="18">
        <v>23956.8</v>
      </c>
    </row>
    <row r="56" spans="2:7" s="17" customFormat="1" ht="13.5" customHeight="1">
      <c r="B56" s="34"/>
      <c r="C56" s="34"/>
      <c r="D56" s="54" t="s">
        <v>66</v>
      </c>
      <c r="E56" s="63"/>
      <c r="F56" s="64"/>
      <c r="G56" s="18">
        <v>24705.45</v>
      </c>
    </row>
    <row r="57" spans="2:7" s="17" customFormat="1" ht="13.5" customHeight="1">
      <c r="B57" s="34"/>
      <c r="C57" s="34"/>
      <c r="D57" s="62" t="s">
        <v>67</v>
      </c>
      <c r="E57" s="60"/>
      <c r="F57" s="61"/>
      <c r="G57" s="18">
        <v>9882.18</v>
      </c>
    </row>
    <row r="58" spans="2:7" s="17" customFormat="1" ht="12.75">
      <c r="B58" s="34"/>
      <c r="C58" s="34" t="s">
        <v>68</v>
      </c>
      <c r="D58" s="55"/>
      <c r="E58" s="56"/>
      <c r="F58" s="57"/>
      <c r="G58" s="23">
        <f>G57+G56+G55+G54+G53+G52+G51+G50+G49</f>
        <v>140553.43</v>
      </c>
    </row>
    <row r="59" spans="2:8" s="17" customFormat="1" ht="12.75">
      <c r="B59" s="34"/>
      <c r="C59" s="34"/>
      <c r="D59" s="55" t="s">
        <v>69</v>
      </c>
      <c r="E59" s="59"/>
      <c r="F59" s="53"/>
      <c r="G59" s="23">
        <f>G58+G48+G28+G22+G18+G17</f>
        <v>482552.3299999999</v>
      </c>
      <c r="H59" s="47"/>
    </row>
    <row r="60" spans="2:7" s="17" customFormat="1" ht="12.75">
      <c r="B60" s="34"/>
      <c r="C60" s="34"/>
      <c r="D60" s="55" t="s">
        <v>70</v>
      </c>
      <c r="E60" s="56"/>
      <c r="F60" s="57"/>
      <c r="G60" s="23">
        <f>G8-G59</f>
        <v>-556736.69</v>
      </c>
    </row>
    <row r="61" spans="2:7" s="17" customFormat="1" ht="23.25" customHeight="1">
      <c r="B61" s="34" t="s">
        <v>71</v>
      </c>
      <c r="C61" s="34" t="s">
        <v>72</v>
      </c>
      <c r="D61" s="62" t="s">
        <v>73</v>
      </c>
      <c r="E61" s="60"/>
      <c r="F61" s="61"/>
      <c r="G61" s="18">
        <v>60560</v>
      </c>
    </row>
    <row r="62" spans="2:7" s="17" customFormat="1" ht="12.75">
      <c r="B62" s="34"/>
      <c r="C62" s="34"/>
      <c r="D62" s="55" t="s">
        <v>74</v>
      </c>
      <c r="E62" s="56"/>
      <c r="F62" s="57"/>
      <c r="G62" s="46">
        <v>596</v>
      </c>
    </row>
    <row r="63" spans="2:7" s="17" customFormat="1" ht="12.75">
      <c r="B63" s="34"/>
      <c r="C63" s="34"/>
      <c r="D63" s="55" t="s">
        <v>74</v>
      </c>
      <c r="E63" s="56"/>
      <c r="F63" s="57"/>
      <c r="G63" s="46">
        <v>141</v>
      </c>
    </row>
    <row r="64" spans="2:7" s="17" customFormat="1" ht="23.25" customHeight="1">
      <c r="B64" s="34"/>
      <c r="C64" s="34"/>
      <c r="D64" s="54" t="s">
        <v>75</v>
      </c>
      <c r="E64" s="60"/>
      <c r="F64" s="61"/>
      <c r="G64" s="46">
        <v>18228</v>
      </c>
    </row>
    <row r="65" spans="2:7" s="17" customFormat="1" ht="15.75" customHeight="1">
      <c r="B65" s="34"/>
      <c r="C65" s="34"/>
      <c r="D65" s="62" t="s">
        <v>76</v>
      </c>
      <c r="E65" s="63"/>
      <c r="F65" s="64"/>
      <c r="G65" s="46">
        <v>772.8</v>
      </c>
    </row>
    <row r="66" spans="2:8" s="17" customFormat="1" ht="22.5" customHeight="1">
      <c r="B66" s="34"/>
      <c r="C66" s="34"/>
      <c r="D66" s="54" t="s">
        <v>77</v>
      </c>
      <c r="E66" s="60"/>
      <c r="F66" s="61"/>
      <c r="G66" s="46">
        <v>6137</v>
      </c>
      <c r="H66" s="47"/>
    </row>
    <row r="67" spans="2:7" s="17" customFormat="1" ht="25.5" customHeight="1">
      <c r="B67" s="34"/>
      <c r="C67" s="34"/>
      <c r="D67" s="54" t="s">
        <v>78</v>
      </c>
      <c r="E67" s="60"/>
      <c r="F67" s="61"/>
      <c r="G67" s="46">
        <v>3913.76</v>
      </c>
    </row>
    <row r="68" spans="2:7" s="17" customFormat="1" ht="15.75" customHeight="1">
      <c r="B68" s="34"/>
      <c r="C68" s="34"/>
      <c r="D68" s="62" t="s">
        <v>79</v>
      </c>
      <c r="E68" s="60"/>
      <c r="F68" s="61"/>
      <c r="G68" s="18">
        <v>150</v>
      </c>
    </row>
    <row r="69" spans="2:7" s="17" customFormat="1" ht="23.25" customHeight="1">
      <c r="B69" s="34"/>
      <c r="C69" s="34"/>
      <c r="D69" s="54" t="s">
        <v>80</v>
      </c>
      <c r="E69" s="63"/>
      <c r="F69" s="64"/>
      <c r="G69" s="18">
        <v>9777.09</v>
      </c>
    </row>
    <row r="70" spans="2:7" s="17" customFormat="1" ht="27" customHeight="1">
      <c r="B70" s="34"/>
      <c r="C70" s="34"/>
      <c r="D70" s="54" t="s">
        <v>81</v>
      </c>
      <c r="E70" s="63"/>
      <c r="F70" s="64"/>
      <c r="G70" s="46">
        <v>1168</v>
      </c>
    </row>
    <row r="71" spans="2:7" s="17" customFormat="1" ht="22.5" customHeight="1">
      <c r="B71" s="34"/>
      <c r="C71" s="34"/>
      <c r="D71" s="54" t="s">
        <v>82</v>
      </c>
      <c r="E71" s="63"/>
      <c r="F71" s="64"/>
      <c r="G71" s="18">
        <v>98.9</v>
      </c>
    </row>
    <row r="72" spans="2:7" s="17" customFormat="1" ht="22.5" customHeight="1">
      <c r="B72" s="34"/>
      <c r="C72" s="34"/>
      <c r="D72" s="54" t="s">
        <v>83</v>
      </c>
      <c r="E72" s="60"/>
      <c r="F72" s="61"/>
      <c r="G72" s="18">
        <v>7048.8</v>
      </c>
    </row>
    <row r="73" spans="2:7" s="17" customFormat="1" ht="25.5" customHeight="1">
      <c r="B73" s="34"/>
      <c r="C73" s="35"/>
      <c r="D73" s="54" t="s">
        <v>84</v>
      </c>
      <c r="E73" s="63"/>
      <c r="F73" s="64"/>
      <c r="G73" s="18">
        <v>4060</v>
      </c>
    </row>
    <row r="74" spans="2:7" s="17" customFormat="1" ht="35.25" customHeight="1">
      <c r="B74" s="34"/>
      <c r="C74" s="34"/>
      <c r="D74" s="62" t="s">
        <v>85</v>
      </c>
      <c r="E74" s="60"/>
      <c r="F74" s="61"/>
      <c r="G74" s="46">
        <v>660</v>
      </c>
    </row>
    <row r="75" spans="2:7" s="17" customFormat="1" ht="12.75">
      <c r="B75" s="34"/>
      <c r="C75" s="34"/>
      <c r="D75" s="58" t="s">
        <v>86</v>
      </c>
      <c r="E75" s="59"/>
      <c r="F75" s="53"/>
      <c r="G75" s="46">
        <v>5600</v>
      </c>
    </row>
    <row r="76" spans="2:7" s="17" customFormat="1" ht="12.75">
      <c r="B76" s="34"/>
      <c r="C76" s="34" t="s">
        <v>87</v>
      </c>
      <c r="D76" s="55"/>
      <c r="E76" s="56"/>
      <c r="F76" s="57"/>
      <c r="G76" s="23">
        <f>G75+G74+G73+G72+G71+G70+G69+G68+G67+G66+G65+G64+G63+G62+G61</f>
        <v>118911.35</v>
      </c>
    </row>
    <row r="77" spans="2:7" s="17" customFormat="1" ht="12.75">
      <c r="B77" s="34" t="s">
        <v>88</v>
      </c>
      <c r="C77" s="34" t="s">
        <v>89</v>
      </c>
      <c r="D77" s="62" t="s">
        <v>90</v>
      </c>
      <c r="E77" s="63"/>
      <c r="F77" s="64"/>
      <c r="G77" s="23">
        <v>48662.24</v>
      </c>
    </row>
    <row r="78" spans="2:7" s="17" customFormat="1" ht="12.75">
      <c r="B78" s="34" t="s">
        <v>91</v>
      </c>
      <c r="C78" s="34" t="s">
        <v>92</v>
      </c>
      <c r="D78" s="55" t="s">
        <v>93</v>
      </c>
      <c r="E78" s="56"/>
      <c r="F78" s="57"/>
      <c r="G78" s="46">
        <v>39481</v>
      </c>
    </row>
    <row r="79" spans="2:7" s="17" customFormat="1" ht="12.75">
      <c r="B79" s="34"/>
      <c r="C79" s="35"/>
      <c r="D79" s="55" t="s">
        <v>94</v>
      </c>
      <c r="E79" s="56"/>
      <c r="F79" s="57"/>
      <c r="G79" s="46">
        <v>7458</v>
      </c>
    </row>
    <row r="80" spans="2:7" s="17" customFormat="1" ht="12.75">
      <c r="B80" s="34"/>
      <c r="C80" s="35"/>
      <c r="D80" s="58" t="s">
        <v>95</v>
      </c>
      <c r="E80" s="56"/>
      <c r="F80" s="57"/>
      <c r="G80" s="46">
        <v>2273</v>
      </c>
    </row>
    <row r="81" spans="2:7" s="17" customFormat="1" ht="12.75">
      <c r="B81" s="34"/>
      <c r="C81" s="34" t="s">
        <v>96</v>
      </c>
      <c r="D81" s="55"/>
      <c r="E81" s="56"/>
      <c r="F81" s="57"/>
      <c r="G81" s="23">
        <f>G80+G79+G78</f>
        <v>49212</v>
      </c>
    </row>
    <row r="82" spans="2:8" s="17" customFormat="1" ht="12.75">
      <c r="B82" s="34"/>
      <c r="C82" s="35"/>
      <c r="D82" s="58" t="s">
        <v>97</v>
      </c>
      <c r="E82" s="59"/>
      <c r="F82" s="53"/>
      <c r="G82" s="23">
        <f>G59+G76+G77+G81</f>
        <v>699337.9199999999</v>
      </c>
      <c r="H82" s="47">
        <f>G17+G18+G22+G28+G48+G58+G76+G77+G81</f>
        <v>699337.9199999999</v>
      </c>
    </row>
    <row r="83" spans="2:8" s="17" customFormat="1" ht="12.75">
      <c r="B83" s="34"/>
      <c r="C83" s="35"/>
      <c r="D83" s="58" t="s">
        <v>98</v>
      </c>
      <c r="E83" s="56"/>
      <c r="F83" s="57"/>
      <c r="G83" s="23">
        <f>G60-G76-G77-G81</f>
        <v>-773522.2799999999</v>
      </c>
      <c r="H83" s="47">
        <f>G8-G82</f>
        <v>-773522.2799999999</v>
      </c>
    </row>
    <row r="84" spans="2:7" s="17" customFormat="1" ht="12.75">
      <c r="B84" s="34"/>
      <c r="C84" s="35"/>
      <c r="D84" s="55"/>
      <c r="E84" s="56"/>
      <c r="F84" s="57"/>
      <c r="G84" s="23"/>
    </row>
    <row r="85" spans="2:7" s="17" customFormat="1" ht="12.75">
      <c r="B85" s="34"/>
      <c r="C85" s="35"/>
      <c r="D85" s="55"/>
      <c r="E85" s="56"/>
      <c r="F85" s="57"/>
      <c r="G85" s="23"/>
    </row>
    <row r="86" spans="2:7" s="17" customFormat="1" ht="12.75">
      <c r="B86" s="34"/>
      <c r="C86" s="35"/>
      <c r="D86" s="55"/>
      <c r="E86" s="56"/>
      <c r="F86" s="57"/>
      <c r="G86" s="46"/>
    </row>
    <row r="87" spans="2:7" ht="12.75">
      <c r="B87" s="42"/>
      <c r="C87" s="34"/>
      <c r="D87" s="48"/>
      <c r="E87" s="36"/>
      <c r="F87" s="37"/>
      <c r="G87" s="14"/>
    </row>
    <row r="88" spans="2:7" ht="12.75">
      <c r="B88" s="42"/>
      <c r="C88" s="35"/>
      <c r="D88" s="48"/>
      <c r="E88" s="36"/>
      <c r="F88" s="37"/>
      <c r="G88" s="14"/>
    </row>
    <row r="89" spans="2:7" ht="12.75">
      <c r="B89" s="42"/>
      <c r="C89" s="35"/>
      <c r="D89" s="58"/>
      <c r="E89" s="59"/>
      <c r="F89" s="53"/>
      <c r="G89" s="14"/>
    </row>
    <row r="90" spans="2:7" ht="12.75">
      <c r="B90" s="42"/>
      <c r="C90" s="35"/>
      <c r="D90" s="48"/>
      <c r="E90" s="36"/>
      <c r="F90" s="37"/>
      <c r="G90" s="14"/>
    </row>
    <row r="91" spans="2:7" ht="12.75">
      <c r="B91" s="8"/>
      <c r="C91" s="20"/>
      <c r="D91" s="58"/>
      <c r="E91" s="59"/>
      <c r="F91" s="53"/>
      <c r="G91" s="18"/>
    </row>
    <row r="92" spans="2:7" ht="12.75">
      <c r="B92" s="8"/>
      <c r="C92" s="10"/>
      <c r="D92" s="58"/>
      <c r="E92" s="59"/>
      <c r="F92" s="53"/>
      <c r="G92" s="23"/>
    </row>
    <row r="93" spans="2:7" ht="12.75">
      <c r="B93" s="8"/>
      <c r="C93" s="10"/>
      <c r="D93" s="58"/>
      <c r="E93" s="59"/>
      <c r="F93" s="53"/>
      <c r="G93" s="14"/>
    </row>
    <row r="94" spans="2:7" ht="12.75">
      <c r="B94" s="8"/>
      <c r="C94" s="10"/>
      <c r="D94" s="58"/>
      <c r="E94" s="56"/>
      <c r="F94" s="57"/>
      <c r="G94" s="8"/>
    </row>
    <row r="95" spans="2:7" ht="12.75">
      <c r="B95" s="8"/>
      <c r="C95" s="10"/>
      <c r="D95" s="55"/>
      <c r="E95" s="59"/>
      <c r="F95" s="53"/>
      <c r="G95" s="8"/>
    </row>
    <row r="96" spans="2:7" ht="12.75">
      <c r="B96" s="8"/>
      <c r="C96" s="10"/>
      <c r="D96" s="55"/>
      <c r="E96" s="56"/>
      <c r="F96" s="57"/>
      <c r="G96" s="8"/>
    </row>
    <row r="97" spans="2:7" ht="12.75">
      <c r="B97" s="8"/>
      <c r="C97" s="10"/>
      <c r="D97" s="55"/>
      <c r="E97" s="56"/>
      <c r="F97" s="57"/>
      <c r="G97" s="8"/>
    </row>
    <row r="98" spans="2:7" ht="12.75">
      <c r="B98" s="8"/>
      <c r="C98" s="10"/>
      <c r="D98" s="92"/>
      <c r="E98" s="93"/>
      <c r="F98" s="93"/>
      <c r="G98" s="14"/>
    </row>
    <row r="99" spans="2:7" ht="12.75">
      <c r="B99" s="8"/>
      <c r="C99" s="10"/>
      <c r="D99" s="79"/>
      <c r="E99" s="80"/>
      <c r="F99" s="81"/>
      <c r="G99" s="11"/>
    </row>
    <row r="100" spans="2:7" ht="12.75">
      <c r="B100" s="8"/>
      <c r="C100" s="10"/>
      <c r="D100" s="76"/>
      <c r="E100" s="80"/>
      <c r="F100" s="81"/>
      <c r="G100" s="11"/>
    </row>
    <row r="101" spans="2:7" ht="12.75">
      <c r="B101" s="8"/>
      <c r="C101" s="10"/>
      <c r="D101" s="76"/>
      <c r="E101" s="80"/>
      <c r="F101" s="81"/>
      <c r="G101" s="11"/>
    </row>
    <row r="102" spans="2:7" ht="12.75">
      <c r="B102" s="8"/>
      <c r="C102" s="10"/>
      <c r="D102" s="84"/>
      <c r="E102" s="85"/>
      <c r="F102" s="85"/>
      <c r="G102" s="14"/>
    </row>
    <row r="103" spans="2:7" ht="12.75">
      <c r="B103" s="8"/>
      <c r="C103" s="10"/>
      <c r="D103" s="79"/>
      <c r="E103" s="80"/>
      <c r="F103" s="81"/>
      <c r="G103" s="11"/>
    </row>
    <row r="104" spans="2:7" ht="12.75">
      <c r="B104" s="8"/>
      <c r="C104" s="10"/>
      <c r="D104" s="76"/>
      <c r="E104" s="77"/>
      <c r="F104" s="78"/>
      <c r="G104" s="11"/>
    </row>
    <row r="105" spans="2:7" ht="12.75">
      <c r="B105" s="8"/>
      <c r="C105" s="10"/>
      <c r="D105" s="84"/>
      <c r="E105" s="85"/>
      <c r="F105" s="85"/>
      <c r="G105" s="14"/>
    </row>
    <row r="106" spans="2:7" ht="12.75">
      <c r="B106" s="8"/>
      <c r="C106" s="10"/>
      <c r="D106" s="76"/>
      <c r="E106" s="77"/>
      <c r="F106" s="78"/>
      <c r="G106" s="8"/>
    </row>
    <row r="107" spans="2:7" ht="12.75">
      <c r="B107" s="8"/>
      <c r="C107" s="10"/>
      <c r="D107" s="76"/>
      <c r="E107" s="80"/>
      <c r="F107" s="81"/>
      <c r="G107" s="8"/>
    </row>
    <row r="108" spans="2:7" ht="12.75">
      <c r="B108" s="8"/>
      <c r="C108" s="10"/>
      <c r="D108" s="84"/>
      <c r="E108" s="85"/>
      <c r="F108" s="85"/>
      <c r="G108" s="14"/>
    </row>
    <row r="109" spans="2:7" s="17" customFormat="1" ht="12.75">
      <c r="B109" s="8"/>
      <c r="C109" s="16"/>
      <c r="D109" s="76"/>
      <c r="E109" s="80"/>
      <c r="F109" s="81"/>
      <c r="G109" s="8"/>
    </row>
    <row r="110" spans="2:7" ht="12.75">
      <c r="B110" s="8"/>
      <c r="C110" s="12"/>
      <c r="D110" s="76"/>
      <c r="E110" s="77"/>
      <c r="F110" s="78"/>
      <c r="G110" s="11"/>
    </row>
    <row r="111" spans="2:7" ht="12.75">
      <c r="B111" s="8"/>
      <c r="C111" s="10"/>
      <c r="D111" s="84"/>
      <c r="E111" s="85"/>
      <c r="F111" s="85"/>
      <c r="G111" s="14"/>
    </row>
    <row r="112" spans="2:7" ht="12.75">
      <c r="B112" s="8"/>
      <c r="C112" s="9"/>
      <c r="D112" s="86"/>
      <c r="E112" s="87"/>
      <c r="F112" s="87"/>
      <c r="G112" s="8"/>
    </row>
    <row r="113" spans="2:7" ht="12.75">
      <c r="B113" s="8"/>
      <c r="C113" s="9"/>
      <c r="D113" s="76"/>
      <c r="E113" s="77"/>
      <c r="F113" s="78"/>
      <c r="G113" s="8"/>
    </row>
    <row r="114" spans="2:7" ht="12.75">
      <c r="B114" s="8"/>
      <c r="C114" s="9"/>
      <c r="D114" s="76"/>
      <c r="E114" s="77"/>
      <c r="F114" s="78"/>
      <c r="G114" s="8"/>
    </row>
    <row r="115" spans="2:7" ht="12.75">
      <c r="B115" s="8"/>
      <c r="C115" s="10"/>
      <c r="D115" s="84"/>
      <c r="E115" s="85"/>
      <c r="F115" s="85"/>
      <c r="G115" s="14"/>
    </row>
    <row r="116" spans="2:7" ht="12.75">
      <c r="B116" s="8"/>
      <c r="C116" s="9"/>
      <c r="D116" s="87"/>
      <c r="E116" s="87"/>
      <c r="F116" s="87"/>
      <c r="G116" s="8"/>
    </row>
    <row r="117" spans="2:7" ht="12.75">
      <c r="B117" s="33"/>
      <c r="C117" s="9"/>
      <c r="D117" s="76"/>
      <c r="E117" s="80"/>
      <c r="F117" s="81"/>
      <c r="G117" s="8"/>
    </row>
    <row r="118" spans="2:7" ht="12.75">
      <c r="B118" s="13"/>
      <c r="D118" s="84"/>
      <c r="E118" s="85"/>
      <c r="F118" s="85"/>
      <c r="G118" s="14"/>
    </row>
    <row r="119" spans="2:7" ht="12.75">
      <c r="B119" s="30"/>
      <c r="C119" s="9"/>
      <c r="D119" s="76"/>
      <c r="E119" s="77"/>
      <c r="F119" s="78"/>
      <c r="G119" s="11"/>
    </row>
    <row r="120" spans="2:7" ht="12.75">
      <c r="B120" s="8"/>
      <c r="C120" s="9"/>
      <c r="D120" s="84"/>
      <c r="E120" s="85"/>
      <c r="F120" s="85"/>
      <c r="G120" s="14"/>
    </row>
    <row r="121" spans="2:7" ht="12.75">
      <c r="B121" s="8"/>
      <c r="C121" s="9"/>
      <c r="D121" s="76"/>
      <c r="E121" s="77"/>
      <c r="F121" s="78"/>
      <c r="G121" s="14"/>
    </row>
    <row r="122" spans="2:7" ht="12.75">
      <c r="B122" s="8"/>
      <c r="C122" s="9"/>
      <c r="D122" s="84"/>
      <c r="E122" s="85"/>
      <c r="F122" s="85"/>
      <c r="G122" s="14"/>
    </row>
    <row r="123" spans="2:7" ht="12.75">
      <c r="B123" s="8"/>
      <c r="C123" s="9"/>
      <c r="D123" s="88"/>
      <c r="E123" s="74"/>
      <c r="F123" s="75"/>
      <c r="G123" s="11"/>
    </row>
    <row r="124" spans="2:7" ht="12.75">
      <c r="B124" s="8"/>
      <c r="C124" s="9"/>
      <c r="D124" s="79"/>
      <c r="E124" s="80"/>
      <c r="F124" s="81"/>
      <c r="G124" s="11"/>
    </row>
    <row r="125" spans="2:7" ht="12.75">
      <c r="B125" s="8"/>
      <c r="C125" s="9"/>
      <c r="D125" s="76"/>
      <c r="E125" s="80"/>
      <c r="F125" s="81"/>
      <c r="G125" s="11"/>
    </row>
    <row r="126" spans="2:7" ht="12.75">
      <c r="B126" s="8"/>
      <c r="C126" s="9"/>
      <c r="D126" s="86"/>
      <c r="E126" s="87"/>
      <c r="F126" s="87"/>
      <c r="G126" s="24"/>
    </row>
    <row r="127" spans="2:8" ht="12.75">
      <c r="B127" s="8"/>
      <c r="C127" s="9"/>
      <c r="D127" s="84"/>
      <c r="E127" s="85"/>
      <c r="F127" s="85"/>
      <c r="G127" s="14"/>
      <c r="H127" s="6"/>
    </row>
    <row r="128" spans="2:11" s="15" customFormat="1" ht="12.75">
      <c r="B128" s="8"/>
      <c r="C128" s="9"/>
      <c r="D128" s="79"/>
      <c r="E128" s="74"/>
      <c r="F128" s="75"/>
      <c r="G128" s="11"/>
      <c r="I128" s="21"/>
      <c r="J128" s="22"/>
      <c r="K128" s="21"/>
    </row>
    <row r="129" spans="2:11" s="15" customFormat="1" ht="12.75">
      <c r="B129" s="8"/>
      <c r="C129" s="9"/>
      <c r="D129" s="76"/>
      <c r="E129" s="77"/>
      <c r="F129" s="78"/>
      <c r="G129" s="11"/>
      <c r="I129" s="21"/>
      <c r="J129" s="22"/>
      <c r="K129" s="21"/>
    </row>
    <row r="130" spans="2:11" s="15" customFormat="1" ht="12.75">
      <c r="B130" s="8"/>
      <c r="C130" s="9"/>
      <c r="D130" s="76"/>
      <c r="E130" s="77"/>
      <c r="F130" s="78"/>
      <c r="G130" s="11"/>
      <c r="I130" s="21"/>
      <c r="J130" s="22"/>
      <c r="K130" s="21"/>
    </row>
    <row r="131" spans="2:7" ht="12.75">
      <c r="B131" s="8"/>
      <c r="C131" s="9"/>
      <c r="D131" s="84"/>
      <c r="E131" s="85"/>
      <c r="F131" s="85"/>
      <c r="G131" s="14"/>
    </row>
    <row r="132" spans="2:7" ht="12.75">
      <c r="B132" s="8"/>
      <c r="C132" s="9"/>
      <c r="D132" s="86"/>
      <c r="E132" s="87"/>
      <c r="F132" s="87"/>
      <c r="G132" s="8"/>
    </row>
    <row r="133" spans="2:7" ht="12.75">
      <c r="B133" s="8"/>
      <c r="C133" s="7"/>
      <c r="D133" s="87"/>
      <c r="E133" s="87"/>
      <c r="F133" s="87"/>
      <c r="G133" s="8"/>
    </row>
    <row r="134" spans="2:7" ht="12.75">
      <c r="B134" s="8"/>
      <c r="C134" s="13"/>
      <c r="D134" s="84"/>
      <c r="E134" s="85"/>
      <c r="F134" s="85"/>
      <c r="G134" s="14"/>
    </row>
    <row r="135" spans="2:7" ht="12.75">
      <c r="B135" s="8"/>
      <c r="C135" s="13"/>
      <c r="D135" s="79"/>
      <c r="E135" s="74"/>
      <c r="F135" s="75"/>
      <c r="G135" s="11"/>
    </row>
    <row r="136" spans="2:7" ht="12.75">
      <c r="B136" s="8"/>
      <c r="C136" s="13"/>
      <c r="D136" s="76"/>
      <c r="E136" s="77"/>
      <c r="F136" s="78"/>
      <c r="G136" s="11"/>
    </row>
    <row r="137" spans="2:7" ht="12.75">
      <c r="B137" s="8"/>
      <c r="C137" s="13"/>
      <c r="D137" s="76"/>
      <c r="E137" s="77"/>
      <c r="F137" s="78"/>
      <c r="G137" s="11"/>
    </row>
    <row r="138" spans="2:7" ht="12.75">
      <c r="B138" s="8"/>
      <c r="C138" s="13"/>
      <c r="D138" s="76"/>
      <c r="E138" s="77"/>
      <c r="F138" s="78"/>
      <c r="G138" s="11"/>
    </row>
    <row r="139" spans="2:7" ht="12.75">
      <c r="B139" s="8"/>
      <c r="C139" s="13"/>
      <c r="D139" s="79"/>
      <c r="E139" s="74"/>
      <c r="F139" s="75"/>
      <c r="G139" s="11"/>
    </row>
    <row r="140" spans="2:7" ht="12.75">
      <c r="B140" s="8"/>
      <c r="C140" s="13"/>
      <c r="D140" s="84"/>
      <c r="E140" s="85"/>
      <c r="F140" s="85"/>
      <c r="G140" s="14"/>
    </row>
    <row r="141" spans="2:8" ht="12.75">
      <c r="B141" s="13"/>
      <c r="C141" s="7"/>
      <c r="D141" s="79"/>
      <c r="E141" s="74"/>
      <c r="F141" s="75"/>
      <c r="G141" s="19"/>
      <c r="H141" s="25"/>
    </row>
    <row r="142" spans="2:8" ht="12.75">
      <c r="B142" s="13"/>
      <c r="C142" s="13"/>
      <c r="D142" s="73"/>
      <c r="E142" s="74"/>
      <c r="F142" s="75"/>
      <c r="G142" s="8"/>
      <c r="H142" s="26"/>
    </row>
    <row r="143" spans="2:8" ht="12.75">
      <c r="B143" s="27"/>
      <c r="C143" s="27"/>
      <c r="D143" s="28"/>
      <c r="E143" s="28"/>
      <c r="F143" s="28"/>
      <c r="G143" s="29"/>
      <c r="H143" s="26"/>
    </row>
    <row r="144" spans="2:8" ht="12.75">
      <c r="B144" s="27"/>
      <c r="C144" s="27"/>
      <c r="D144" s="28"/>
      <c r="E144" s="28"/>
      <c r="F144" s="28"/>
      <c r="G144" s="29"/>
      <c r="H144" s="26"/>
    </row>
    <row r="145" spans="2:7" ht="12.75">
      <c r="B145" s="82"/>
      <c r="C145" s="83"/>
      <c r="D145" s="83"/>
      <c r="E145" s="83"/>
      <c r="F145" s="83"/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</sheetData>
  <sheetProtection/>
  <mergeCells count="138">
    <mergeCell ref="D70:F70"/>
    <mergeCell ref="D79:F79"/>
    <mergeCell ref="D65:F65"/>
    <mergeCell ref="D69:F69"/>
    <mergeCell ref="D15:F15"/>
    <mergeCell ref="D80:F80"/>
    <mergeCell ref="D48:F48"/>
    <mergeCell ref="D52:F52"/>
    <mergeCell ref="D50:F50"/>
    <mergeCell ref="D71:F71"/>
    <mergeCell ref="D66:F66"/>
    <mergeCell ref="D64:F64"/>
    <mergeCell ref="D92:F92"/>
    <mergeCell ref="D67:F67"/>
    <mergeCell ref="D76:F76"/>
    <mergeCell ref="D68:F68"/>
    <mergeCell ref="D72:F72"/>
    <mergeCell ref="D74:F74"/>
    <mergeCell ref="D75:F75"/>
    <mergeCell ref="D73:F73"/>
    <mergeCell ref="D77:F77"/>
    <mergeCell ref="D78:F78"/>
    <mergeCell ref="D13:F13"/>
    <mergeCell ref="D91:F91"/>
    <mergeCell ref="D105:F105"/>
    <mergeCell ref="D98:F98"/>
    <mergeCell ref="D89:F89"/>
    <mergeCell ref="D54:F54"/>
    <mergeCell ref="D86:F86"/>
    <mergeCell ref="D55:F55"/>
    <mergeCell ref="D62:F62"/>
    <mergeCell ref="D58:F58"/>
    <mergeCell ref="D16:F16"/>
    <mergeCell ref="D17:F17"/>
    <mergeCell ref="D14:F14"/>
    <mergeCell ref="D35:F35"/>
    <mergeCell ref="D24:F24"/>
    <mergeCell ref="D25:F25"/>
    <mergeCell ref="D111:F111"/>
    <mergeCell ref="D124:F124"/>
    <mergeCell ref="D115:F115"/>
    <mergeCell ref="D118:F118"/>
    <mergeCell ref="D116:F116"/>
    <mergeCell ref="D112:F112"/>
    <mergeCell ref="D123:F123"/>
    <mergeCell ref="D120:F120"/>
    <mergeCell ref="D141:F141"/>
    <mergeCell ref="D128:F128"/>
    <mergeCell ref="D131:F131"/>
    <mergeCell ref="D125:F125"/>
    <mergeCell ref="D126:F126"/>
    <mergeCell ref="D135:F135"/>
    <mergeCell ref="D130:F130"/>
    <mergeCell ref="D137:F137"/>
    <mergeCell ref="B145:F145"/>
    <mergeCell ref="D134:F134"/>
    <mergeCell ref="D132:F132"/>
    <mergeCell ref="D102:F102"/>
    <mergeCell ref="D117:F117"/>
    <mergeCell ref="D140:F140"/>
    <mergeCell ref="D107:F107"/>
    <mergeCell ref="D133:F133"/>
    <mergeCell ref="D127:F127"/>
    <mergeCell ref="D129:F129"/>
    <mergeCell ref="D109:F109"/>
    <mergeCell ref="D97:F97"/>
    <mergeCell ref="D101:F101"/>
    <mergeCell ref="D100:F100"/>
    <mergeCell ref="D104:F104"/>
    <mergeCell ref="D108:F108"/>
    <mergeCell ref="D94:F94"/>
    <mergeCell ref="D103:F103"/>
    <mergeCell ref="D106:F106"/>
    <mergeCell ref="D99:F99"/>
    <mergeCell ref="D95:F95"/>
    <mergeCell ref="D96:F96"/>
    <mergeCell ref="D142:F142"/>
    <mergeCell ref="D138:F138"/>
    <mergeCell ref="D119:F119"/>
    <mergeCell ref="D110:F110"/>
    <mergeCell ref="D121:F121"/>
    <mergeCell ref="D139:F139"/>
    <mergeCell ref="D114:F114"/>
    <mergeCell ref="D136:F136"/>
    <mergeCell ref="D122:F122"/>
    <mergeCell ref="D113:F113"/>
    <mergeCell ref="D37:F37"/>
    <mergeCell ref="D22:F22"/>
    <mergeCell ref="D10:F10"/>
    <mergeCell ref="D19:F19"/>
    <mergeCell ref="D30:F30"/>
    <mergeCell ref="D27:F27"/>
    <mergeCell ref="D18:F18"/>
    <mergeCell ref="D26:F26"/>
    <mergeCell ref="D21:F21"/>
    <mergeCell ref="D12:F12"/>
    <mergeCell ref="C3:F3"/>
    <mergeCell ref="D11:F11"/>
    <mergeCell ref="A4:G4"/>
    <mergeCell ref="A5:G5"/>
    <mergeCell ref="B6:G6"/>
    <mergeCell ref="B7:G7"/>
    <mergeCell ref="B9:G9"/>
    <mergeCell ref="B8:F8"/>
    <mergeCell ref="D44:F44"/>
    <mergeCell ref="D45:F45"/>
    <mergeCell ref="D93:F93"/>
    <mergeCell ref="D20:F20"/>
    <mergeCell ref="D43:F43"/>
    <mergeCell ref="D28:F28"/>
    <mergeCell ref="D23:F23"/>
    <mergeCell ref="D56:F56"/>
    <mergeCell ref="D57:F57"/>
    <mergeCell ref="D33:F33"/>
    <mergeCell ref="D34:F34"/>
    <mergeCell ref="D29:F29"/>
    <mergeCell ref="D42:F42"/>
    <mergeCell ref="D38:F38"/>
    <mergeCell ref="D41:F41"/>
    <mergeCell ref="D40:F40"/>
    <mergeCell ref="D32:F32"/>
    <mergeCell ref="D36:F36"/>
    <mergeCell ref="D39:F39"/>
    <mergeCell ref="D31:F31"/>
    <mergeCell ref="D85:F85"/>
    <mergeCell ref="D46:F46"/>
    <mergeCell ref="D51:F51"/>
    <mergeCell ref="D53:F53"/>
    <mergeCell ref="D63:F63"/>
    <mergeCell ref="D60:F60"/>
    <mergeCell ref="D49:F49"/>
    <mergeCell ref="D59:F59"/>
    <mergeCell ref="D47:F47"/>
    <mergeCell ref="D61:F61"/>
    <mergeCell ref="D81:F81"/>
    <mergeCell ref="D82:F82"/>
    <mergeCell ref="D83:F83"/>
    <mergeCell ref="D84:F84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microsofft</cp:lastModifiedBy>
  <cp:lastPrinted>2012-02-01T13:13:34Z</cp:lastPrinted>
  <dcterms:created xsi:type="dcterms:W3CDTF">1996-10-08T23:32:33Z</dcterms:created>
  <dcterms:modified xsi:type="dcterms:W3CDTF">2012-12-19T05:37:27Z</dcterms:modified>
  <cp:category/>
  <cp:version/>
  <cp:contentType/>
  <cp:contentStatus/>
</cp:coreProperties>
</file>